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1910" windowHeight="5895" activeTab="4"/>
  </bookViews>
  <sheets>
    <sheet name="Daftar Makul" sheetId="1" r:id="rId1"/>
    <sheet name="Sheet4" sheetId="4" r:id="rId2"/>
    <sheet name="Sheet1" sheetId="5" r:id="rId3"/>
    <sheet name="Sheet2" sheetId="6" r:id="rId4"/>
    <sheet name="Revisi 28-5-18" sheetId="7" r:id="rId5"/>
  </sheets>
  <calcPr calcId="144525"/>
</workbook>
</file>

<file path=xl/calcChain.xml><?xml version="1.0" encoding="utf-8"?>
<calcChain xmlns="http://schemas.openxmlformats.org/spreadsheetml/2006/main">
  <c r="J71" i="7" l="1"/>
  <c r="J65" i="7"/>
  <c r="J58" i="7"/>
  <c r="J49" i="7"/>
  <c r="J38" i="7"/>
  <c r="J29" i="7"/>
  <c r="J19" i="7"/>
  <c r="H80" i="6"/>
  <c r="D76" i="7"/>
  <c r="D73" i="7"/>
  <c r="D75" i="7" l="1"/>
  <c r="D77" i="6"/>
  <c r="D80" i="6" s="1"/>
  <c r="I80" i="6" s="1"/>
  <c r="D81" i="6"/>
  <c r="F80" i="6" l="1"/>
  <c r="J116" i="4"/>
  <c r="I110" i="4"/>
  <c r="C52" i="4"/>
  <c r="C36" i="4"/>
  <c r="H113" i="4" s="1"/>
  <c r="J73" i="5"/>
  <c r="D75" i="5"/>
  <c r="C20" i="4"/>
  <c r="H118" i="4" s="1"/>
  <c r="C70" i="4"/>
  <c r="C85" i="4"/>
  <c r="C100" i="4"/>
  <c r="C112" i="4"/>
  <c r="H76" i="1"/>
  <c r="G61" i="1"/>
  <c r="D78" i="1"/>
  <c r="D19" i="1"/>
  <c r="D11" i="1"/>
  <c r="I17" i="4" l="1"/>
  <c r="D79" i="1"/>
</calcChain>
</file>

<file path=xl/sharedStrings.xml><?xml version="1.0" encoding="utf-8"?>
<sst xmlns="http://schemas.openxmlformats.org/spreadsheetml/2006/main" count="1053" uniqueCount="310">
  <si>
    <t>KODE MK</t>
  </si>
  <si>
    <t>MATA KULIAH</t>
  </si>
  <si>
    <t>SKS</t>
  </si>
  <si>
    <t>AGAMA</t>
  </si>
  <si>
    <t>STATISTIK</t>
  </si>
  <si>
    <t>PENDIDIKAN PANCASILA</t>
  </si>
  <si>
    <t>JUMLAH</t>
  </si>
  <si>
    <t>UNIVERSITAS</t>
  </si>
  <si>
    <t>FAKULTAS</t>
  </si>
  <si>
    <t>JURUSAN</t>
  </si>
  <si>
    <t>SENI PERTUNJUKAN INDONESIA</t>
  </si>
  <si>
    <t>STATUS</t>
  </si>
  <si>
    <t>W</t>
  </si>
  <si>
    <t>KKL</t>
  </si>
  <si>
    <t>Skripsi</t>
  </si>
  <si>
    <t>BIPA</t>
  </si>
  <si>
    <t>KELOMPOK</t>
  </si>
  <si>
    <t>DAFTAR MATA KULIAH UNIVERSITAS, FAKULTAS, JURUSAN, DAN PRODI</t>
  </si>
  <si>
    <t>JUMLAH TOTAL</t>
  </si>
  <si>
    <t>JUMLAH WAJIB</t>
  </si>
  <si>
    <t>JUMLAH PILIHAN</t>
  </si>
  <si>
    <t>TEORI BELAJAR BAHASA</t>
  </si>
  <si>
    <t>PENGANTAR LINGUISTIK</t>
  </si>
  <si>
    <t>FONOLOGI</t>
  </si>
  <si>
    <t>MORFOLOGI</t>
  </si>
  <si>
    <t>SINTAKSIS</t>
  </si>
  <si>
    <t>SEMANTIK</t>
  </si>
  <si>
    <t>SOSIOLINGUISTIK</t>
  </si>
  <si>
    <t>PSIKOLINGUISTIK</t>
  </si>
  <si>
    <t>ANALISIS WACANA</t>
  </si>
  <si>
    <t>BAHASA LAMPUNG</t>
  </si>
  <si>
    <t>PENGANTAR STUDI SASTRA</t>
  </si>
  <si>
    <t>SEJARAH SASTRA</t>
  </si>
  <si>
    <t>TEORI SASTRA MODERN</t>
  </si>
  <si>
    <t>STILISTIKA</t>
  </si>
  <si>
    <t>APRESIASI PUISI</t>
  </si>
  <si>
    <t>SEMIOTIKA</t>
  </si>
  <si>
    <t>NARATOLOGI</t>
  </si>
  <si>
    <t>MENULIS PUISI</t>
  </si>
  <si>
    <t>MENULIS CERPEN</t>
  </si>
  <si>
    <t>MENULIS BUKU TEKS</t>
  </si>
  <si>
    <t>MENYUNTING</t>
  </si>
  <si>
    <t>KEPENYIARAN</t>
  </si>
  <si>
    <t>MENULIS BERITA &amp; TAJUK</t>
  </si>
  <si>
    <t>MENULIS KARANGAN KHAS</t>
  </si>
  <si>
    <t>FILSAFAT</t>
  </si>
  <si>
    <t>BERPIKIR KRITIS</t>
  </si>
  <si>
    <t>SEMINAR BSI</t>
  </si>
  <si>
    <t>SKRIPSI</t>
  </si>
  <si>
    <t>PERANCANGAN PEMBELAJARAN BSI</t>
  </si>
  <si>
    <t>MEDIA PEMBELAJARAN BSI</t>
  </si>
  <si>
    <t>STRATEGI PEMBELAJARAN BASTRA</t>
  </si>
  <si>
    <t>PENDIDIKAN BAHASA DAN SASTRA INDONESIA</t>
  </si>
  <si>
    <t>Wajib</t>
  </si>
  <si>
    <t>FOLKLOR</t>
  </si>
  <si>
    <t>APRESIASI PROSA FIKSI</t>
  </si>
  <si>
    <t>KAJIAN PUISI</t>
  </si>
  <si>
    <t>KAJIAN PROSA FIKSI</t>
  </si>
  <si>
    <t>MENYIMAK</t>
  </si>
  <si>
    <t>BERBICARA</t>
  </si>
  <si>
    <t>MEMBACA TEKNIK</t>
  </si>
  <si>
    <t>MEMBACA KRITIS DAN KREATIF</t>
  </si>
  <si>
    <t>MENULIS AKADEMIK</t>
  </si>
  <si>
    <t>PENELITIAN BAHASA DAN SASTRA</t>
  </si>
  <si>
    <t>PRAGMATIK</t>
  </si>
  <si>
    <t>PENDIDIKAN KEWARGANEGARAAN</t>
  </si>
  <si>
    <t xml:space="preserve">BAHASA INDONESIA </t>
  </si>
  <si>
    <t>Semester 1</t>
  </si>
  <si>
    <t>KOPEL</t>
  </si>
  <si>
    <t>MATAKULIAH</t>
  </si>
  <si>
    <t>PRASYARAT</t>
  </si>
  <si>
    <t>Agama Islam *)</t>
  </si>
  <si>
    <t>Agama Kristen Protestan *)</t>
  </si>
  <si>
    <t>Agama Khatolik *)</t>
  </si>
  <si>
    <t>Agama Hindu *)</t>
  </si>
  <si>
    <t>Agama Budha *)</t>
  </si>
  <si>
    <t>Semester II</t>
  </si>
  <si>
    <t>Semester III</t>
  </si>
  <si>
    <t>Semester IV</t>
  </si>
  <si>
    <t>Semester V</t>
  </si>
  <si>
    <t>Semester VI</t>
  </si>
  <si>
    <t>Semester VII</t>
  </si>
  <si>
    <t>Semester VIII</t>
  </si>
  <si>
    <t>PENDIDIKAN GURU</t>
  </si>
  <si>
    <t>KURIKULUM</t>
  </si>
  <si>
    <t>BELAJAR DAN PEMBELAJARAN</t>
  </si>
  <si>
    <t>PRAKTIK PROFESI KEPENDIDIKAN</t>
  </si>
  <si>
    <t>BOBOT</t>
  </si>
  <si>
    <t>2-1</t>
  </si>
  <si>
    <t>2-0</t>
  </si>
  <si>
    <t>PENDIDIKAN ETIKA DAN KEARIFAN LOKAL</t>
  </si>
  <si>
    <t>KULIAH KERJA NYATA</t>
  </si>
  <si>
    <t>UNI617101</t>
  </si>
  <si>
    <t>UNI617106</t>
  </si>
  <si>
    <t>UNI617107</t>
  </si>
  <si>
    <t>UNI617108</t>
  </si>
  <si>
    <t>UNI617109</t>
  </si>
  <si>
    <t>UNI617401</t>
  </si>
  <si>
    <t>0-3</t>
  </si>
  <si>
    <t>PENDIDIKAN KEPRAMUKAAN</t>
  </si>
  <si>
    <t>EVALUASI PENDIDIKAN DAN PEMBL.</t>
  </si>
  <si>
    <t>KIP617101</t>
  </si>
  <si>
    <t>KIP617102</t>
  </si>
  <si>
    <t>KIP617103</t>
  </si>
  <si>
    <t>KIP617104</t>
  </si>
  <si>
    <t>KIP617105</t>
  </si>
  <si>
    <t>KIP617401</t>
  </si>
  <si>
    <t>0-1</t>
  </si>
  <si>
    <t>BAHASA INGGRIS PROFESI</t>
  </si>
  <si>
    <t>APRESIASI DRAMA/FILM</t>
  </si>
  <si>
    <t>KAJIAN DRAMA/FILM</t>
  </si>
  <si>
    <t>DASAR-DASAR MENULIS</t>
  </si>
  <si>
    <t>PENILAIAN PEMBELAJARAN BATRA</t>
  </si>
  <si>
    <t>PENELITIAN PEMBELAJARAN BATRA</t>
  </si>
  <si>
    <t>MIKROPEMBELAJARAN</t>
  </si>
  <si>
    <t>TELAAH KURIKULUM DAN BUKU TEKS BASTRA</t>
  </si>
  <si>
    <t>ANALISIS WACANA KRITIS</t>
  </si>
  <si>
    <t>No.</t>
  </si>
  <si>
    <t>Kode MK</t>
  </si>
  <si>
    <t>Nama Matakuliah</t>
  </si>
  <si>
    <t>Kegiatan</t>
  </si>
  <si>
    <t>Status</t>
  </si>
  <si>
    <t>Semester ke</t>
  </si>
  <si>
    <t>Prasyarat</t>
  </si>
  <si>
    <t>K</t>
  </si>
  <si>
    <t>Pr</t>
  </si>
  <si>
    <t>P</t>
  </si>
  <si>
    <t>Pendidikan Agama Islam**</t>
  </si>
  <si>
    <t>√</t>
  </si>
  <si>
    <t>UNI617102</t>
  </si>
  <si>
    <t>Pendidikan Agama Katolik**</t>
  </si>
  <si>
    <t>UNI617103</t>
  </si>
  <si>
    <t>Pendidikan Agama Kristen**</t>
  </si>
  <si>
    <t>UNI617104</t>
  </si>
  <si>
    <t>Pendidikan Agama Hindu**</t>
  </si>
  <si>
    <t>UNI617105</t>
  </si>
  <si>
    <t>Pendidikan Agama Budha**</t>
  </si>
  <si>
    <t>BHS617101</t>
  </si>
  <si>
    <t>BHS617102</t>
  </si>
  <si>
    <t>PENGANTAR SASTRA</t>
  </si>
  <si>
    <t>BHS617103</t>
  </si>
  <si>
    <t>BHS617104</t>
  </si>
  <si>
    <t>BHS617105</t>
  </si>
  <si>
    <t>BHS617106</t>
  </si>
  <si>
    <t>BHS617107</t>
  </si>
  <si>
    <t>DASAR-DASAR BERBICARA</t>
  </si>
  <si>
    <t>BHS617108</t>
  </si>
  <si>
    <t>DASAR-DASAR MEMBACA</t>
  </si>
  <si>
    <t>BHS617109</t>
  </si>
  <si>
    <t>PENGANTAR NARATOLOGI</t>
  </si>
  <si>
    <t>PENGANTAR FILSAFAT</t>
  </si>
  <si>
    <t>BHS617201</t>
  </si>
  <si>
    <t>BHS617202</t>
  </si>
  <si>
    <t>BHS617203</t>
  </si>
  <si>
    <t>BHS617204</t>
  </si>
  <si>
    <t>BHS617205</t>
  </si>
  <si>
    <t>BHS617206</t>
  </si>
  <si>
    <t>BHS617207</t>
  </si>
  <si>
    <t>BERBICARA FORMAL</t>
  </si>
  <si>
    <t>BHS617208</t>
  </si>
  <si>
    <t>MEMBACA LANJUT</t>
  </si>
  <si>
    <t>BHS617209</t>
  </si>
  <si>
    <t>BHS617210</t>
  </si>
  <si>
    <t>STATISTIK DESKRIPTIF</t>
  </si>
  <si>
    <t>BHS617211</t>
  </si>
  <si>
    <t>BHS617212</t>
  </si>
  <si>
    <t>BHS617213</t>
  </si>
  <si>
    <t>BHS617214</t>
  </si>
  <si>
    <t>BHS617215</t>
  </si>
  <si>
    <t>BHS617216</t>
  </si>
  <si>
    <t>BHS617217</t>
  </si>
  <si>
    <t>BHS617218</t>
  </si>
  <si>
    <t>BHS617219</t>
  </si>
  <si>
    <t>BHS617220</t>
  </si>
  <si>
    <t>BHS617221</t>
  </si>
  <si>
    <t>BHS617301</t>
  </si>
  <si>
    <t>BHS617302</t>
  </si>
  <si>
    <t>BHS617303</t>
  </si>
  <si>
    <t>BHS617304</t>
  </si>
  <si>
    <t>BHS617305</t>
  </si>
  <si>
    <t>BHS617306</t>
  </si>
  <si>
    <t>BHS617307</t>
  </si>
  <si>
    <t>BHS617308</t>
  </si>
  <si>
    <t>BHS617309</t>
  </si>
  <si>
    <t>BHS617310</t>
  </si>
  <si>
    <t>TEATER</t>
  </si>
  <si>
    <t>BHS617311</t>
  </si>
  <si>
    <t>MENULIS SASTRA</t>
  </si>
  <si>
    <t>BHS617312</t>
  </si>
  <si>
    <t>BHS617313</t>
  </si>
  <si>
    <t>BHS617314</t>
  </si>
  <si>
    <t>BHS617315</t>
  </si>
  <si>
    <t>PEMBELAJARAN MIKRO</t>
  </si>
  <si>
    <t>BHS617316</t>
  </si>
  <si>
    <t>BHS617317</t>
  </si>
  <si>
    <t>BHS617401</t>
  </si>
  <si>
    <t>BHS617402</t>
  </si>
  <si>
    <t>BHS617403</t>
  </si>
  <si>
    <t>MENULIS JURNALISTIK</t>
  </si>
  <si>
    <t>BHS617404</t>
  </si>
  <si>
    <t>APRESIASI PROSA</t>
  </si>
  <si>
    <t>TELAAH KURIKULUM DAN BUKU TEKS</t>
  </si>
  <si>
    <t>MEDIA PEMBELAJARAN BATRA INDO</t>
  </si>
  <si>
    <t>KAJIAN PROSA</t>
  </si>
  <si>
    <t>STRATEGI PEMBELAJARAN BATRA INDO</t>
  </si>
  <si>
    <t>PENILAIAN PEMBELAJARAN BATRA INDO</t>
  </si>
  <si>
    <t>METODE PENELITIAN PENDIDIKAN BATRA INDO</t>
  </si>
  <si>
    <t>PENYUNTINGAN</t>
  </si>
  <si>
    <t>KKN</t>
  </si>
  <si>
    <t>SEMINAR BATRA INDONESIA</t>
  </si>
  <si>
    <t>PERANCANGAN PEMBELAJARAN BATRA INDO</t>
  </si>
  <si>
    <t>PROBLEMATIKA PEMBELAJARAN BATRA</t>
  </si>
  <si>
    <t>BHS617318</t>
  </si>
  <si>
    <t>BHS612405</t>
  </si>
  <si>
    <t>BHS617216, BHS617217</t>
  </si>
  <si>
    <t>ANGKATAN 2017</t>
  </si>
  <si>
    <t>AGAMA ISLAM*)</t>
  </si>
  <si>
    <t>AGAMA KHATOLIK *)</t>
  </si>
  <si>
    <t>AGAMA KRISTEN *)</t>
  </si>
  <si>
    <t>AGAMA HINDU*)</t>
  </si>
  <si>
    <t>AGAMA BUDHA *)</t>
  </si>
  <si>
    <t>KEGIATAN</t>
  </si>
  <si>
    <t>SEMESTER KE</t>
  </si>
  <si>
    <t>NO</t>
  </si>
  <si>
    <t>NAMA MATA KULIAH</t>
  </si>
  <si>
    <t>ENGLISH FOR TEACHING OTHER LANGUAGES</t>
  </si>
  <si>
    <t>LANDASAN KEPENDIDIKAN</t>
  </si>
  <si>
    <t>PSIKOLOGI PENDIDIKAN</t>
  </si>
  <si>
    <t>PRAKTIK PENGALAMAN LAPANGAN</t>
  </si>
  <si>
    <t>MANAJEMEN PENDIDIKAN</t>
  </si>
  <si>
    <t>BHS</t>
  </si>
  <si>
    <t>w</t>
  </si>
  <si>
    <t>KIP</t>
  </si>
  <si>
    <t>EVALUASI PEMBELAJARAN BATRA INDO</t>
  </si>
  <si>
    <t>KURIKULUM BAHASA INDONESIA</t>
  </si>
  <si>
    <t xml:space="preserve">BHS </t>
  </si>
  <si>
    <t>BUKU TEKS</t>
  </si>
  <si>
    <t>TATA EJAAN DAN ISTILAH</t>
  </si>
  <si>
    <t>KIP616103</t>
  </si>
  <si>
    <t>BHS616101</t>
  </si>
  <si>
    <t>BHS616102</t>
  </si>
  <si>
    <t>BHS616103</t>
  </si>
  <si>
    <t>BHS616109</t>
  </si>
  <si>
    <t>BHS616104</t>
  </si>
  <si>
    <t>BHS616105</t>
  </si>
  <si>
    <t>UNI616101</t>
  </si>
  <si>
    <t>UNI616102</t>
  </si>
  <si>
    <t>UNI616103</t>
  </si>
  <si>
    <t>UNI616104</t>
  </si>
  <si>
    <t>UNI616105</t>
  </si>
  <si>
    <t>UNI616108</t>
  </si>
  <si>
    <t>UNI616106</t>
  </si>
  <si>
    <t>UNI616107</t>
  </si>
  <si>
    <t>KIP616104</t>
  </si>
  <si>
    <t>KIP616102</t>
  </si>
  <si>
    <t>BHS616106</t>
  </si>
  <si>
    <t>BHS616107</t>
  </si>
  <si>
    <t>BHS616108</t>
  </si>
  <si>
    <t>BHS616110</t>
  </si>
  <si>
    <t>KIP616201</t>
  </si>
  <si>
    <t>BHS616201</t>
  </si>
  <si>
    <t>BHS616202</t>
  </si>
  <si>
    <t>BHS616203</t>
  </si>
  <si>
    <t>BHS616204</t>
  </si>
  <si>
    <t>BHS616205</t>
  </si>
  <si>
    <t>BHS616206</t>
  </si>
  <si>
    <t>BHS616207</t>
  </si>
  <si>
    <t>BHS616208</t>
  </si>
  <si>
    <t>BHS616209</t>
  </si>
  <si>
    <t>BUKU TEKS BAHASA INDONESIA</t>
  </si>
  <si>
    <t>MEDIA PEMBELAJARAN BATRA INDONESIA</t>
  </si>
  <si>
    <t>STRATEGI PEMBELAJARAN BATRA INDONESIA</t>
  </si>
  <si>
    <t>BHS616210</t>
  </si>
  <si>
    <t>BHS616211</t>
  </si>
  <si>
    <t>BHS616212</t>
  </si>
  <si>
    <t>BHS616213</t>
  </si>
  <si>
    <t>BHS616214</t>
  </si>
  <si>
    <t>BHS616215</t>
  </si>
  <si>
    <t>BHS616216</t>
  </si>
  <si>
    <t>BHS616217</t>
  </si>
  <si>
    <t>BHS616218</t>
  </si>
  <si>
    <t>BHS616219</t>
  </si>
  <si>
    <t>BHS616220</t>
  </si>
  <si>
    <t>BHS616221</t>
  </si>
  <si>
    <t>BHS616301</t>
  </si>
  <si>
    <t>BHS616302</t>
  </si>
  <si>
    <t>BHS616303</t>
  </si>
  <si>
    <t>BHS616304</t>
  </si>
  <si>
    <t>BHS616305</t>
  </si>
  <si>
    <t>BHS616306</t>
  </si>
  <si>
    <t>BHS616307</t>
  </si>
  <si>
    <t>BHS616308</t>
  </si>
  <si>
    <t>BHS616309</t>
  </si>
  <si>
    <t>BHS616215, BHS616216</t>
  </si>
  <si>
    <t>BHS616310</t>
  </si>
  <si>
    <t>BHS616311</t>
  </si>
  <si>
    <t>BHS616312</t>
  </si>
  <si>
    <t>BHS616313</t>
  </si>
  <si>
    <t>BHS616314</t>
  </si>
  <si>
    <t>BHS616315</t>
  </si>
  <si>
    <t>BHS616316</t>
  </si>
  <si>
    <t>BHS616317</t>
  </si>
  <si>
    <t>PROBLEMATIKA PEMBELAJARAN BATRA INDO.</t>
  </si>
  <si>
    <t>EVALUASI PEMBELAJARAN BATRA INDONESIA</t>
  </si>
  <si>
    <t>BHS616111</t>
  </si>
  <si>
    <t>wajib</t>
  </si>
  <si>
    <t>pilihan</t>
  </si>
  <si>
    <t>Pilihan</t>
  </si>
  <si>
    <t>APRESIASI PROSA DAN DRAMA/FILM</t>
  </si>
  <si>
    <t>KAJIAN PROSA DAN DRAMA/FILM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</si>
</sst>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0" fontId="2" fillId="4" borderId="5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" fontId="0" fillId="0" borderId="3" xfId="0" quotePrefix="1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" fontId="0" fillId="0" borderId="3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0" fillId="2" borderId="0" xfId="0" applyFill="1"/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7" borderId="8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0" fillId="8" borderId="0" xfId="0" applyFill="1"/>
    <xf numFmtId="0" fontId="3" fillId="8" borderId="0" xfId="0" applyFont="1" applyFill="1"/>
    <xf numFmtId="0" fontId="3" fillId="8" borderId="0" xfId="0" applyFont="1" applyFill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4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63" zoomScale="120" zoomScaleNormal="120" workbookViewId="0">
      <selection activeCell="F76" sqref="F76"/>
    </sheetView>
  </sheetViews>
  <sheetFormatPr defaultRowHeight="15" x14ac:dyDescent="0.25"/>
  <cols>
    <col min="1" max="1" width="16.140625" customWidth="1"/>
    <col min="2" max="2" width="11" customWidth="1"/>
    <col min="3" max="3" width="35.140625" customWidth="1"/>
    <col min="4" max="5" width="7.140625" customWidth="1"/>
    <col min="6" max="6" width="11.140625" customWidth="1"/>
  </cols>
  <sheetData>
    <row r="1" spans="1:6" x14ac:dyDescent="0.25">
      <c r="A1" s="129" t="s">
        <v>17</v>
      </c>
      <c r="B1" s="129"/>
      <c r="C1" s="129"/>
      <c r="D1" s="129"/>
      <c r="E1" s="129"/>
      <c r="F1" s="129"/>
    </row>
    <row r="2" spans="1:6" x14ac:dyDescent="0.25">
      <c r="A2" s="129" t="s">
        <v>52</v>
      </c>
      <c r="B2" s="129"/>
      <c r="C2" s="129"/>
      <c r="D2" s="129"/>
      <c r="E2" s="129"/>
      <c r="F2" s="129"/>
    </row>
    <row r="3" spans="1:6" ht="15.75" thickBot="1" x14ac:dyDescent="0.3"/>
    <row r="4" spans="1:6" ht="19.5" customHeight="1" thickTop="1" thickBot="1" x14ac:dyDescent="0.3">
      <c r="A4" s="4" t="s">
        <v>16</v>
      </c>
      <c r="B4" s="4" t="s">
        <v>0</v>
      </c>
      <c r="C4" s="4" t="s">
        <v>1</v>
      </c>
      <c r="D4" s="4" t="s">
        <v>2</v>
      </c>
      <c r="E4" s="4" t="s">
        <v>87</v>
      </c>
      <c r="F4" s="4" t="s">
        <v>11</v>
      </c>
    </row>
    <row r="5" spans="1:6" ht="15.75" thickTop="1" x14ac:dyDescent="0.25">
      <c r="A5" s="130" t="s">
        <v>7</v>
      </c>
      <c r="B5" s="22" t="s">
        <v>92</v>
      </c>
      <c r="C5" s="22" t="s">
        <v>3</v>
      </c>
      <c r="D5" s="23">
        <v>3</v>
      </c>
      <c r="E5" s="24" t="s">
        <v>88</v>
      </c>
      <c r="F5" s="23" t="s">
        <v>12</v>
      </c>
    </row>
    <row r="6" spans="1:6" x14ac:dyDescent="0.25">
      <c r="A6" s="130"/>
      <c r="B6" s="25" t="s">
        <v>93</v>
      </c>
      <c r="C6" s="25" t="s">
        <v>66</v>
      </c>
      <c r="D6" s="26">
        <v>2</v>
      </c>
      <c r="E6" s="24" t="s">
        <v>89</v>
      </c>
      <c r="F6" s="26" t="s">
        <v>12</v>
      </c>
    </row>
    <row r="7" spans="1:6" x14ac:dyDescent="0.25">
      <c r="A7" s="130"/>
      <c r="B7" s="25" t="s">
        <v>94</v>
      </c>
      <c r="C7" s="25" t="s">
        <v>65</v>
      </c>
      <c r="D7" s="26">
        <v>2</v>
      </c>
      <c r="E7" s="24" t="s">
        <v>89</v>
      </c>
      <c r="F7" s="26" t="s">
        <v>12</v>
      </c>
    </row>
    <row r="8" spans="1:6" x14ac:dyDescent="0.25">
      <c r="A8" s="130"/>
      <c r="B8" s="25" t="s">
        <v>95</v>
      </c>
      <c r="C8" s="25" t="s">
        <v>5</v>
      </c>
      <c r="D8" s="26">
        <v>2</v>
      </c>
      <c r="E8" s="24" t="s">
        <v>89</v>
      </c>
      <c r="F8" s="26" t="s">
        <v>12</v>
      </c>
    </row>
    <row r="9" spans="1:6" ht="30" x14ac:dyDescent="0.25">
      <c r="A9" s="130"/>
      <c r="B9" s="34" t="s">
        <v>96</v>
      </c>
      <c r="C9" s="34" t="s">
        <v>90</v>
      </c>
      <c r="D9" s="35">
        <v>2</v>
      </c>
      <c r="E9" s="36" t="s">
        <v>89</v>
      </c>
      <c r="F9" s="35" t="s">
        <v>12</v>
      </c>
    </row>
    <row r="10" spans="1:6" x14ac:dyDescent="0.25">
      <c r="A10" s="130"/>
      <c r="B10" s="25" t="s">
        <v>97</v>
      </c>
      <c r="C10" s="25" t="s">
        <v>91</v>
      </c>
      <c r="D10" s="26">
        <v>3</v>
      </c>
      <c r="E10" s="24" t="s">
        <v>98</v>
      </c>
      <c r="F10" s="26" t="s">
        <v>12</v>
      </c>
    </row>
    <row r="11" spans="1:6" x14ac:dyDescent="0.25">
      <c r="A11" s="131"/>
      <c r="B11" s="5" t="s">
        <v>6</v>
      </c>
      <c r="C11" s="5"/>
      <c r="D11" s="6">
        <f>SUM(D5:D10)</f>
        <v>14</v>
      </c>
      <c r="E11" s="6"/>
      <c r="F11" s="6"/>
    </row>
    <row r="12" spans="1:6" ht="1.5" customHeight="1" x14ac:dyDescent="0.25">
      <c r="B12" s="8"/>
      <c r="C12" s="8"/>
      <c r="D12" s="27"/>
      <c r="E12" s="27"/>
      <c r="F12" s="27"/>
    </row>
    <row r="13" spans="1:6" x14ac:dyDescent="0.25">
      <c r="A13" s="132" t="s">
        <v>8</v>
      </c>
      <c r="B13" s="25" t="s">
        <v>101</v>
      </c>
      <c r="C13" s="25" t="s">
        <v>83</v>
      </c>
      <c r="D13" s="26">
        <v>3</v>
      </c>
      <c r="E13" s="28" t="s">
        <v>88</v>
      </c>
      <c r="F13" s="26" t="s">
        <v>12</v>
      </c>
    </row>
    <row r="14" spans="1:6" x14ac:dyDescent="0.25">
      <c r="A14" s="133"/>
      <c r="B14" s="25" t="s">
        <v>102</v>
      </c>
      <c r="C14" s="25" t="s">
        <v>85</v>
      </c>
      <c r="D14" s="26">
        <v>3</v>
      </c>
      <c r="E14" s="28" t="s">
        <v>88</v>
      </c>
      <c r="F14" s="26" t="s">
        <v>12</v>
      </c>
    </row>
    <row r="15" spans="1:6" x14ac:dyDescent="0.25">
      <c r="A15" s="133"/>
      <c r="B15" s="25" t="s">
        <v>103</v>
      </c>
      <c r="C15" s="25" t="s">
        <v>99</v>
      </c>
      <c r="D15" s="26">
        <v>1</v>
      </c>
      <c r="E15" s="28" t="s">
        <v>107</v>
      </c>
      <c r="F15" s="26" t="s">
        <v>12</v>
      </c>
    </row>
    <row r="16" spans="1:6" x14ac:dyDescent="0.25">
      <c r="A16" s="133"/>
      <c r="B16" s="25" t="s">
        <v>104</v>
      </c>
      <c r="C16" s="25" t="s">
        <v>84</v>
      </c>
      <c r="D16" s="26">
        <v>3</v>
      </c>
      <c r="E16" s="28" t="s">
        <v>88</v>
      </c>
      <c r="F16" s="26" t="s">
        <v>12</v>
      </c>
    </row>
    <row r="17" spans="1:10" x14ac:dyDescent="0.25">
      <c r="A17" s="133"/>
      <c r="B17" s="25" t="s">
        <v>105</v>
      </c>
      <c r="C17" s="25" t="s">
        <v>100</v>
      </c>
      <c r="D17" s="26">
        <v>3</v>
      </c>
      <c r="E17" s="28" t="s">
        <v>88</v>
      </c>
      <c r="F17" s="26" t="s">
        <v>12</v>
      </c>
    </row>
    <row r="18" spans="1:10" x14ac:dyDescent="0.25">
      <c r="A18" s="133"/>
      <c r="B18" s="25" t="s">
        <v>106</v>
      </c>
      <c r="C18" s="25" t="s">
        <v>86</v>
      </c>
      <c r="D18" s="26">
        <v>3</v>
      </c>
      <c r="E18" s="28" t="s">
        <v>98</v>
      </c>
      <c r="F18" s="26" t="s">
        <v>12</v>
      </c>
    </row>
    <row r="19" spans="1:10" x14ac:dyDescent="0.25">
      <c r="A19" s="134"/>
      <c r="B19" s="7" t="s">
        <v>6</v>
      </c>
      <c r="C19" s="5"/>
      <c r="D19" s="6">
        <f>SUM(D13:D18)</f>
        <v>16</v>
      </c>
      <c r="E19" s="6"/>
      <c r="F19" s="6"/>
    </row>
    <row r="20" spans="1:10" ht="1.5" customHeight="1" x14ac:dyDescent="0.25">
      <c r="A20" s="1"/>
      <c r="B20" s="29"/>
      <c r="C20" s="8"/>
      <c r="D20" s="27"/>
      <c r="E20" s="27"/>
      <c r="F20" s="27"/>
    </row>
    <row r="21" spans="1:10" x14ac:dyDescent="0.25">
      <c r="A21" s="135" t="s">
        <v>9</v>
      </c>
      <c r="B21" s="25"/>
      <c r="C21" s="25" t="s">
        <v>10</v>
      </c>
      <c r="D21" s="26">
        <v>4</v>
      </c>
      <c r="E21" s="26"/>
      <c r="F21" s="26" t="s">
        <v>12</v>
      </c>
    </row>
    <row r="22" spans="1:10" x14ac:dyDescent="0.25">
      <c r="A22" s="131"/>
      <c r="B22" s="7" t="s">
        <v>6</v>
      </c>
      <c r="C22" s="5"/>
      <c r="D22" s="6">
        <v>4</v>
      </c>
      <c r="E22" s="6"/>
      <c r="F22" s="6"/>
    </row>
    <row r="23" spans="1:10" ht="1.5" customHeight="1" x14ac:dyDescent="0.25">
      <c r="A23" s="2"/>
      <c r="B23" s="29"/>
      <c r="C23" s="8"/>
      <c r="D23" s="27"/>
      <c r="E23" s="27"/>
      <c r="F23" s="27"/>
    </row>
    <row r="24" spans="1:10" x14ac:dyDescent="0.25">
      <c r="A24" s="127"/>
      <c r="B24" s="25"/>
      <c r="C24" s="30" t="s">
        <v>21</v>
      </c>
      <c r="D24" s="31">
        <v>2</v>
      </c>
      <c r="E24" s="31"/>
      <c r="F24" s="32" t="s">
        <v>12</v>
      </c>
    </row>
    <row r="25" spans="1:10" x14ac:dyDescent="0.25">
      <c r="A25" s="127"/>
      <c r="B25" s="25"/>
      <c r="C25" s="30" t="s">
        <v>22</v>
      </c>
      <c r="D25" s="31">
        <v>2</v>
      </c>
      <c r="E25" s="31"/>
      <c r="F25" s="32" t="s">
        <v>12</v>
      </c>
    </row>
    <row r="26" spans="1:10" x14ac:dyDescent="0.25">
      <c r="A26" s="127"/>
      <c r="B26" s="25"/>
      <c r="C26" s="30" t="s">
        <v>23</v>
      </c>
      <c r="D26" s="31">
        <v>2</v>
      </c>
      <c r="E26" s="31"/>
      <c r="F26" s="32" t="s">
        <v>12</v>
      </c>
    </row>
    <row r="27" spans="1:10" x14ac:dyDescent="0.25">
      <c r="A27" s="127"/>
      <c r="B27" s="25"/>
      <c r="C27" s="30" t="s">
        <v>24</v>
      </c>
      <c r="D27" s="31">
        <v>3</v>
      </c>
      <c r="E27" s="31"/>
      <c r="F27" s="32" t="s">
        <v>12</v>
      </c>
    </row>
    <row r="28" spans="1:10" x14ac:dyDescent="0.25">
      <c r="A28" s="127"/>
      <c r="B28" s="25"/>
      <c r="C28" s="30" t="s">
        <v>25</v>
      </c>
      <c r="D28" s="31">
        <v>3</v>
      </c>
      <c r="E28" s="31"/>
      <c r="F28" s="32" t="s">
        <v>12</v>
      </c>
    </row>
    <row r="29" spans="1:10" x14ac:dyDescent="0.25">
      <c r="A29" s="127"/>
      <c r="B29" s="25"/>
      <c r="C29" s="30" t="s">
        <v>26</v>
      </c>
      <c r="D29" s="31">
        <v>2</v>
      </c>
      <c r="E29" s="31"/>
      <c r="F29" s="32" t="s">
        <v>12</v>
      </c>
    </row>
    <row r="30" spans="1:10" x14ac:dyDescent="0.25">
      <c r="A30" s="127"/>
      <c r="B30" s="25"/>
      <c r="C30" s="30" t="s">
        <v>27</v>
      </c>
      <c r="D30" s="31">
        <v>2</v>
      </c>
      <c r="E30" s="31"/>
      <c r="F30" s="32" t="s">
        <v>12</v>
      </c>
    </row>
    <row r="31" spans="1:10" x14ac:dyDescent="0.25">
      <c r="A31" s="127"/>
      <c r="B31" s="25"/>
      <c r="C31" s="30" t="s">
        <v>28</v>
      </c>
      <c r="D31" s="31">
        <v>2</v>
      </c>
      <c r="E31" s="31"/>
      <c r="F31" s="32" t="s">
        <v>12</v>
      </c>
    </row>
    <row r="32" spans="1:10" x14ac:dyDescent="0.25">
      <c r="A32" s="127"/>
      <c r="B32" s="25"/>
      <c r="C32" s="25" t="s">
        <v>64</v>
      </c>
      <c r="D32" s="26">
        <v>2</v>
      </c>
      <c r="E32" s="26"/>
      <c r="F32" s="32" t="s">
        <v>12</v>
      </c>
      <c r="H32" s="9"/>
      <c r="I32" s="10"/>
      <c r="J32" s="10"/>
    </row>
    <row r="33" spans="1:6" ht="15.75" customHeight="1" x14ac:dyDescent="0.25">
      <c r="A33" s="127"/>
      <c r="B33" s="25"/>
      <c r="C33" s="30" t="s">
        <v>29</v>
      </c>
      <c r="D33" s="31">
        <v>2</v>
      </c>
      <c r="E33" s="26"/>
      <c r="F33" s="32" t="s">
        <v>12</v>
      </c>
    </row>
    <row r="34" spans="1:6" ht="15.75" customHeight="1" x14ac:dyDescent="0.25">
      <c r="A34" s="127"/>
      <c r="B34" s="25"/>
      <c r="C34" s="30" t="s">
        <v>116</v>
      </c>
      <c r="D34" s="31">
        <v>2</v>
      </c>
      <c r="E34" s="26"/>
      <c r="F34" s="32"/>
    </row>
    <row r="35" spans="1:6" x14ac:dyDescent="0.25">
      <c r="A35" s="127"/>
      <c r="B35" s="25"/>
      <c r="C35" s="30" t="s">
        <v>31</v>
      </c>
      <c r="D35" s="31">
        <v>2</v>
      </c>
      <c r="E35" s="31"/>
      <c r="F35" s="32" t="s">
        <v>12</v>
      </c>
    </row>
    <row r="36" spans="1:6" x14ac:dyDescent="0.25">
      <c r="A36" s="127"/>
      <c r="B36" s="25"/>
      <c r="C36" s="30" t="s">
        <v>32</v>
      </c>
      <c r="D36" s="31">
        <v>2</v>
      </c>
      <c r="E36" s="31"/>
      <c r="F36" s="32" t="s">
        <v>12</v>
      </c>
    </row>
    <row r="37" spans="1:6" x14ac:dyDescent="0.25">
      <c r="A37" s="127"/>
      <c r="B37" s="25"/>
      <c r="C37" s="30" t="s">
        <v>33</v>
      </c>
      <c r="D37" s="31">
        <v>2</v>
      </c>
      <c r="E37" s="31"/>
      <c r="F37" s="32" t="s">
        <v>12</v>
      </c>
    </row>
    <row r="38" spans="1:6" x14ac:dyDescent="0.25">
      <c r="A38" s="127"/>
      <c r="B38" s="25"/>
      <c r="C38" s="30" t="s">
        <v>34</v>
      </c>
      <c r="D38" s="31">
        <v>2</v>
      </c>
      <c r="E38" s="31"/>
      <c r="F38" s="32" t="s">
        <v>12</v>
      </c>
    </row>
    <row r="39" spans="1:6" x14ac:dyDescent="0.25">
      <c r="A39" s="127"/>
      <c r="B39" s="25"/>
      <c r="C39" s="30" t="s">
        <v>35</v>
      </c>
      <c r="D39" s="31">
        <v>2</v>
      </c>
      <c r="E39" s="31"/>
      <c r="F39" s="32" t="s">
        <v>12</v>
      </c>
    </row>
    <row r="40" spans="1:6" x14ac:dyDescent="0.25">
      <c r="A40" s="127"/>
      <c r="B40" s="25"/>
      <c r="C40" s="30" t="s">
        <v>55</v>
      </c>
      <c r="D40" s="31">
        <v>2</v>
      </c>
      <c r="E40" s="31"/>
      <c r="F40" s="32" t="s">
        <v>12</v>
      </c>
    </row>
    <row r="41" spans="1:6" x14ac:dyDescent="0.25">
      <c r="A41" s="127"/>
      <c r="B41" s="25"/>
      <c r="C41" s="30" t="s">
        <v>109</v>
      </c>
      <c r="D41" s="31">
        <v>2</v>
      </c>
      <c r="E41" s="31"/>
      <c r="F41" s="32" t="s">
        <v>12</v>
      </c>
    </row>
    <row r="42" spans="1:6" x14ac:dyDescent="0.25">
      <c r="A42" s="127"/>
      <c r="B42" s="25"/>
      <c r="C42" s="30" t="s">
        <v>56</v>
      </c>
      <c r="D42" s="31">
        <v>2</v>
      </c>
      <c r="E42" s="31"/>
      <c r="F42" s="32" t="s">
        <v>12</v>
      </c>
    </row>
    <row r="43" spans="1:6" x14ac:dyDescent="0.25">
      <c r="A43" s="127"/>
      <c r="B43" s="25"/>
      <c r="C43" s="30" t="s">
        <v>57</v>
      </c>
      <c r="D43" s="31">
        <v>2</v>
      </c>
      <c r="E43" s="31"/>
      <c r="F43" s="32" t="s">
        <v>12</v>
      </c>
    </row>
    <row r="44" spans="1:6" x14ac:dyDescent="0.25">
      <c r="A44" s="127"/>
      <c r="B44" s="25"/>
      <c r="C44" s="30" t="s">
        <v>110</v>
      </c>
      <c r="D44" s="31">
        <v>2</v>
      </c>
      <c r="E44" s="31"/>
      <c r="F44" s="32" t="s">
        <v>12</v>
      </c>
    </row>
    <row r="45" spans="1:6" x14ac:dyDescent="0.25">
      <c r="A45" s="127"/>
      <c r="B45" s="25"/>
      <c r="C45" s="30" t="s">
        <v>54</v>
      </c>
      <c r="D45" s="31">
        <v>2</v>
      </c>
      <c r="E45" s="31"/>
      <c r="F45" s="32" t="s">
        <v>12</v>
      </c>
    </row>
    <row r="46" spans="1:6" x14ac:dyDescent="0.25">
      <c r="A46" s="127"/>
      <c r="B46" s="25"/>
      <c r="C46" s="30" t="s">
        <v>36</v>
      </c>
      <c r="D46" s="31">
        <v>2</v>
      </c>
      <c r="E46" s="31"/>
      <c r="F46" s="32" t="s">
        <v>12</v>
      </c>
    </row>
    <row r="47" spans="1:6" x14ac:dyDescent="0.25">
      <c r="A47" s="127"/>
      <c r="B47" s="25"/>
      <c r="C47" s="30" t="s">
        <v>58</v>
      </c>
      <c r="D47" s="31">
        <v>3</v>
      </c>
      <c r="E47" s="31"/>
      <c r="F47" s="32" t="s">
        <v>12</v>
      </c>
    </row>
    <row r="48" spans="1:6" x14ac:dyDescent="0.25">
      <c r="A48" s="127"/>
      <c r="B48" s="25"/>
      <c r="C48" s="30" t="s">
        <v>59</v>
      </c>
      <c r="D48" s="31">
        <v>3</v>
      </c>
      <c r="E48" s="31"/>
      <c r="F48" s="32" t="s">
        <v>12</v>
      </c>
    </row>
    <row r="49" spans="1:7" x14ac:dyDescent="0.25">
      <c r="A49" s="127"/>
      <c r="B49" s="25"/>
      <c r="C49" s="30" t="s">
        <v>60</v>
      </c>
      <c r="D49" s="31">
        <v>2</v>
      </c>
      <c r="E49" s="31"/>
      <c r="F49" s="32" t="s">
        <v>12</v>
      </c>
    </row>
    <row r="50" spans="1:7" x14ac:dyDescent="0.25">
      <c r="A50" s="127"/>
      <c r="B50" s="25"/>
      <c r="C50" s="30" t="s">
        <v>61</v>
      </c>
      <c r="D50" s="31">
        <v>2</v>
      </c>
      <c r="E50" s="31"/>
      <c r="F50" s="32" t="s">
        <v>12</v>
      </c>
    </row>
    <row r="51" spans="1:7" x14ac:dyDescent="0.25">
      <c r="A51" s="127"/>
      <c r="B51" s="25"/>
      <c r="C51" s="30" t="s">
        <v>111</v>
      </c>
      <c r="D51" s="31">
        <v>2</v>
      </c>
      <c r="E51" s="31"/>
      <c r="F51" s="32" t="s">
        <v>12</v>
      </c>
    </row>
    <row r="52" spans="1:7" x14ac:dyDescent="0.25">
      <c r="A52" s="127"/>
      <c r="B52" s="25"/>
      <c r="C52" s="30" t="s">
        <v>62</v>
      </c>
      <c r="D52" s="31">
        <v>2</v>
      </c>
      <c r="E52" s="31"/>
      <c r="F52" s="32" t="s">
        <v>12</v>
      </c>
    </row>
    <row r="53" spans="1:7" x14ac:dyDescent="0.25">
      <c r="A53" s="127"/>
      <c r="B53" s="25"/>
      <c r="C53" s="30" t="s">
        <v>37</v>
      </c>
      <c r="D53" s="31">
        <v>2</v>
      </c>
      <c r="E53" s="31"/>
      <c r="F53" s="32"/>
    </row>
    <row r="54" spans="1:7" x14ac:dyDescent="0.25">
      <c r="A54" s="127"/>
      <c r="B54" s="25"/>
      <c r="C54" s="25" t="s">
        <v>15</v>
      </c>
      <c r="D54" s="26">
        <v>2</v>
      </c>
      <c r="E54" s="26"/>
      <c r="F54" s="32" t="s">
        <v>12</v>
      </c>
    </row>
    <row r="55" spans="1:7" x14ac:dyDescent="0.25">
      <c r="A55" s="127"/>
      <c r="B55" s="25"/>
      <c r="C55" s="25" t="s">
        <v>38</v>
      </c>
      <c r="D55" s="26">
        <v>2</v>
      </c>
      <c r="E55" s="26"/>
      <c r="F55" s="26"/>
    </row>
    <row r="56" spans="1:7" x14ac:dyDescent="0.25">
      <c r="A56" s="127"/>
      <c r="B56" s="25"/>
      <c r="C56" s="25" t="s">
        <v>39</v>
      </c>
      <c r="D56" s="26">
        <v>3</v>
      </c>
      <c r="E56" s="26"/>
      <c r="F56" s="26"/>
    </row>
    <row r="57" spans="1:7" x14ac:dyDescent="0.25">
      <c r="A57" s="127"/>
      <c r="B57" s="25"/>
      <c r="C57" s="25" t="s">
        <v>40</v>
      </c>
      <c r="D57" s="26">
        <v>2</v>
      </c>
      <c r="E57" s="26"/>
      <c r="F57" s="26"/>
    </row>
    <row r="58" spans="1:7" x14ac:dyDescent="0.25">
      <c r="A58" s="127"/>
      <c r="B58" s="25"/>
      <c r="C58" s="25" t="s">
        <v>41</v>
      </c>
      <c r="D58" s="26">
        <v>3</v>
      </c>
      <c r="E58" s="26"/>
      <c r="F58" s="26"/>
    </row>
    <row r="59" spans="1:7" x14ac:dyDescent="0.25">
      <c r="A59" s="127"/>
      <c r="B59" s="25"/>
      <c r="C59" s="25" t="s">
        <v>42</v>
      </c>
      <c r="D59" s="26">
        <v>2</v>
      </c>
      <c r="E59" s="26"/>
      <c r="F59" s="26"/>
    </row>
    <row r="60" spans="1:7" x14ac:dyDescent="0.25">
      <c r="A60" s="127"/>
      <c r="B60" s="25"/>
      <c r="C60" s="25" t="s">
        <v>43</v>
      </c>
      <c r="D60" s="26">
        <v>3</v>
      </c>
      <c r="E60" s="26"/>
      <c r="F60" s="26"/>
    </row>
    <row r="61" spans="1:7" x14ac:dyDescent="0.25">
      <c r="A61" s="127"/>
      <c r="B61" s="25"/>
      <c r="C61" s="25" t="s">
        <v>44</v>
      </c>
      <c r="D61" s="26">
        <v>2</v>
      </c>
      <c r="E61" s="26"/>
      <c r="F61" s="26"/>
      <c r="G61">
        <f>SUM(D55:D61)</f>
        <v>17</v>
      </c>
    </row>
    <row r="62" spans="1:7" x14ac:dyDescent="0.25">
      <c r="A62" s="127"/>
      <c r="B62" s="25"/>
      <c r="C62" s="25" t="s">
        <v>30</v>
      </c>
      <c r="D62" s="26">
        <v>3</v>
      </c>
      <c r="E62" s="26"/>
      <c r="F62" s="26" t="s">
        <v>12</v>
      </c>
    </row>
    <row r="63" spans="1:7" x14ac:dyDescent="0.25">
      <c r="A63" s="127"/>
      <c r="B63" s="25"/>
      <c r="C63" s="30" t="s">
        <v>45</v>
      </c>
      <c r="D63" s="31">
        <v>2</v>
      </c>
      <c r="E63" s="31"/>
      <c r="F63" s="32" t="s">
        <v>12</v>
      </c>
    </row>
    <row r="64" spans="1:7" x14ac:dyDescent="0.25">
      <c r="A64" s="127"/>
      <c r="B64" s="25"/>
      <c r="C64" s="25" t="s">
        <v>46</v>
      </c>
      <c r="D64" s="26">
        <v>2</v>
      </c>
      <c r="E64" s="26"/>
      <c r="F64" s="26" t="s">
        <v>12</v>
      </c>
    </row>
    <row r="65" spans="1:8" x14ac:dyDescent="0.25">
      <c r="A65" s="127"/>
      <c r="B65" s="25"/>
      <c r="C65" s="30" t="s">
        <v>63</v>
      </c>
      <c r="D65" s="31">
        <v>2</v>
      </c>
      <c r="E65" s="31"/>
      <c r="F65" s="32" t="s">
        <v>12</v>
      </c>
    </row>
    <row r="66" spans="1:8" x14ac:dyDescent="0.25">
      <c r="A66" s="127"/>
      <c r="B66" s="25"/>
      <c r="C66" s="30" t="s">
        <v>113</v>
      </c>
      <c r="D66" s="31">
        <v>3</v>
      </c>
      <c r="E66" s="31"/>
      <c r="F66" s="32" t="s">
        <v>12</v>
      </c>
    </row>
    <row r="67" spans="1:8" x14ac:dyDescent="0.25">
      <c r="A67" s="127"/>
      <c r="B67" s="25"/>
      <c r="C67" s="30" t="s">
        <v>4</v>
      </c>
      <c r="D67" s="31">
        <v>2</v>
      </c>
      <c r="E67" s="31"/>
      <c r="F67" s="32" t="s">
        <v>12</v>
      </c>
    </row>
    <row r="68" spans="1:8" x14ac:dyDescent="0.25">
      <c r="A68" s="127"/>
      <c r="B68" s="25"/>
      <c r="C68" s="25" t="s">
        <v>50</v>
      </c>
      <c r="D68" s="26">
        <v>2</v>
      </c>
      <c r="E68" s="26"/>
      <c r="F68" s="32" t="s">
        <v>12</v>
      </c>
    </row>
    <row r="69" spans="1:8" x14ac:dyDescent="0.25">
      <c r="A69" s="127"/>
      <c r="B69" s="25"/>
      <c r="C69" s="25" t="s">
        <v>51</v>
      </c>
      <c r="D69" s="26">
        <v>3</v>
      </c>
      <c r="E69" s="26"/>
      <c r="F69" s="32" t="s">
        <v>12</v>
      </c>
    </row>
    <row r="70" spans="1:8" ht="30" x14ac:dyDescent="0.25">
      <c r="A70" s="127"/>
      <c r="B70" s="25"/>
      <c r="C70" s="38" t="s">
        <v>115</v>
      </c>
      <c r="D70" s="33">
        <v>3</v>
      </c>
      <c r="E70" s="26"/>
      <c r="F70" s="39" t="s">
        <v>12</v>
      </c>
    </row>
    <row r="71" spans="1:8" x14ac:dyDescent="0.25">
      <c r="A71" s="127"/>
      <c r="B71" s="25"/>
      <c r="C71" s="25" t="s">
        <v>49</v>
      </c>
      <c r="D71" s="26">
        <v>3</v>
      </c>
      <c r="E71" s="26"/>
      <c r="F71" s="32" t="s">
        <v>12</v>
      </c>
    </row>
    <row r="72" spans="1:8" x14ac:dyDescent="0.25">
      <c r="A72" s="127"/>
      <c r="B72" s="25"/>
      <c r="C72" s="25" t="s">
        <v>112</v>
      </c>
      <c r="D72" s="26">
        <v>2</v>
      </c>
      <c r="E72" s="26"/>
      <c r="F72" s="32" t="s">
        <v>12</v>
      </c>
    </row>
    <row r="73" spans="1:8" x14ac:dyDescent="0.25">
      <c r="A73" s="127"/>
      <c r="B73" s="25"/>
      <c r="C73" s="37" t="s">
        <v>114</v>
      </c>
      <c r="D73" s="26">
        <v>3</v>
      </c>
      <c r="E73" s="26"/>
      <c r="F73" s="32" t="s">
        <v>12</v>
      </c>
    </row>
    <row r="74" spans="1:8" x14ac:dyDescent="0.25">
      <c r="A74" s="127"/>
      <c r="B74" s="25"/>
      <c r="C74" s="25" t="s">
        <v>108</v>
      </c>
      <c r="D74" s="26">
        <v>4</v>
      </c>
      <c r="E74" s="26"/>
      <c r="F74" s="32" t="s">
        <v>12</v>
      </c>
    </row>
    <row r="75" spans="1:8" x14ac:dyDescent="0.25">
      <c r="A75" s="127"/>
      <c r="B75" s="25"/>
      <c r="C75" s="30" t="s">
        <v>47</v>
      </c>
      <c r="D75" s="31">
        <v>3</v>
      </c>
      <c r="E75" s="26"/>
      <c r="F75" s="32" t="s">
        <v>12</v>
      </c>
    </row>
    <row r="76" spans="1:8" x14ac:dyDescent="0.25">
      <c r="A76" s="127"/>
      <c r="B76" s="25"/>
      <c r="C76" s="30" t="s">
        <v>48</v>
      </c>
      <c r="D76" s="31">
        <v>4</v>
      </c>
      <c r="E76" s="26"/>
      <c r="F76" s="32" t="s">
        <v>12</v>
      </c>
      <c r="H76">
        <f>157-19</f>
        <v>138</v>
      </c>
    </row>
    <row r="77" spans="1:8" x14ac:dyDescent="0.25">
      <c r="A77" s="127"/>
      <c r="B77" s="25"/>
      <c r="C77" s="25" t="s">
        <v>13</v>
      </c>
      <c r="D77" s="26">
        <v>1</v>
      </c>
      <c r="E77" s="26"/>
      <c r="F77" s="32" t="s">
        <v>12</v>
      </c>
    </row>
    <row r="78" spans="1:8" x14ac:dyDescent="0.25">
      <c r="A78" s="128"/>
      <c r="B78" s="5" t="s">
        <v>6</v>
      </c>
      <c r="C78" s="5"/>
      <c r="D78" s="6">
        <f>SUM(D24:D77)</f>
        <v>125</v>
      </c>
      <c r="E78" s="6"/>
      <c r="F78" s="5"/>
    </row>
    <row r="79" spans="1:8" ht="15" customHeight="1" x14ac:dyDescent="0.25">
      <c r="A79" s="5" t="s">
        <v>6</v>
      </c>
      <c r="B79" s="5"/>
      <c r="C79" s="5"/>
      <c r="D79" s="7">
        <f>D78+D22+D19+D11</f>
        <v>159</v>
      </c>
      <c r="E79" s="5"/>
      <c r="F79" s="5"/>
    </row>
    <row r="80" spans="1:8" ht="1.5" customHeight="1" x14ac:dyDescent="0.25">
      <c r="A80" s="5"/>
      <c r="B80" s="5"/>
      <c r="C80" s="5"/>
      <c r="D80" s="5"/>
      <c r="E80" s="5"/>
      <c r="F80" s="5"/>
    </row>
    <row r="81" spans="1:6" x14ac:dyDescent="0.25">
      <c r="A81" s="5" t="s">
        <v>19</v>
      </c>
      <c r="B81" s="5"/>
      <c r="C81" s="5"/>
      <c r="D81" s="5"/>
      <c r="E81" s="5"/>
      <c r="F81" s="5"/>
    </row>
    <row r="82" spans="1:6" x14ac:dyDescent="0.25">
      <c r="A82" s="5" t="s">
        <v>20</v>
      </c>
      <c r="B82" s="5"/>
      <c r="C82" s="5"/>
      <c r="D82" s="5"/>
      <c r="E82" s="5"/>
      <c r="F82" s="5"/>
    </row>
    <row r="83" spans="1:6" x14ac:dyDescent="0.25">
      <c r="A83" s="5" t="s">
        <v>18</v>
      </c>
      <c r="B83" s="5"/>
      <c r="C83" s="5"/>
      <c r="D83" s="5"/>
      <c r="E83" s="5"/>
      <c r="F83" s="5"/>
    </row>
    <row r="84" spans="1:6" ht="1.5" customHeight="1" x14ac:dyDescent="0.25">
      <c r="A84" s="8"/>
      <c r="B84" s="3"/>
      <c r="C84" s="3"/>
      <c r="D84" s="3"/>
      <c r="E84" s="3"/>
      <c r="F84" s="3"/>
    </row>
  </sheetData>
  <mergeCells count="6">
    <mergeCell ref="A24:A78"/>
    <mergeCell ref="A2:F2"/>
    <mergeCell ref="A1:F1"/>
    <mergeCell ref="A5:A11"/>
    <mergeCell ref="A13:A19"/>
    <mergeCell ref="A21:A2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0"/>
  <sheetViews>
    <sheetView topLeftCell="A36" zoomScale="90" zoomScaleNormal="90" workbookViewId="0">
      <selection activeCell="D114" sqref="D114"/>
    </sheetView>
  </sheetViews>
  <sheetFormatPr defaultRowHeight="15" x14ac:dyDescent="0.25"/>
  <cols>
    <col min="1" max="1" width="16.7109375" customWidth="1"/>
    <col min="2" max="2" width="39.7109375" customWidth="1"/>
    <col min="4" max="4" width="10" customWidth="1"/>
    <col min="5" max="5" width="14.140625" customWidth="1"/>
    <col min="7" max="7" width="9.140625" customWidth="1"/>
  </cols>
  <sheetData>
    <row r="3" spans="1:8" x14ac:dyDescent="0.25">
      <c r="A3" s="129" t="s">
        <v>215</v>
      </c>
      <c r="B3" s="129"/>
      <c r="C3" s="129"/>
      <c r="D3" s="129"/>
    </row>
    <row r="4" spans="1:8" ht="15.75" x14ac:dyDescent="0.25">
      <c r="A4" s="11" t="s">
        <v>67</v>
      </c>
      <c r="B4" s="11"/>
      <c r="C4" s="11"/>
      <c r="D4" s="11"/>
      <c r="E4" s="11"/>
    </row>
    <row r="5" spans="1:8" ht="15.75" x14ac:dyDescent="0.25">
      <c r="A5" s="62" t="s">
        <v>68</v>
      </c>
      <c r="B5" s="62" t="s">
        <v>69</v>
      </c>
      <c r="C5" s="62" t="s">
        <v>2</v>
      </c>
      <c r="D5" s="62" t="s">
        <v>11</v>
      </c>
      <c r="E5" s="62" t="s">
        <v>70</v>
      </c>
    </row>
    <row r="6" spans="1:8" ht="15.75" x14ac:dyDescent="0.25">
      <c r="A6" s="13" t="s">
        <v>92</v>
      </c>
      <c r="B6" s="17" t="s">
        <v>71</v>
      </c>
      <c r="C6" s="136">
        <v>3</v>
      </c>
      <c r="D6" s="136" t="s">
        <v>12</v>
      </c>
      <c r="E6" s="48"/>
    </row>
    <row r="7" spans="1:8" ht="15.75" x14ac:dyDescent="0.25">
      <c r="A7" s="13" t="s">
        <v>131</v>
      </c>
      <c r="B7" s="17" t="s">
        <v>72</v>
      </c>
      <c r="C7" s="136"/>
      <c r="D7" s="136"/>
      <c r="E7" s="48"/>
    </row>
    <row r="8" spans="1:8" ht="15.75" x14ac:dyDescent="0.25">
      <c r="A8" s="13" t="s">
        <v>129</v>
      </c>
      <c r="B8" s="17" t="s">
        <v>73</v>
      </c>
      <c r="C8" s="136"/>
      <c r="D8" s="136"/>
      <c r="E8" s="48"/>
    </row>
    <row r="9" spans="1:8" ht="15.75" x14ac:dyDescent="0.25">
      <c r="A9" s="13" t="s">
        <v>133</v>
      </c>
      <c r="B9" s="17" t="s">
        <v>74</v>
      </c>
      <c r="C9" s="136"/>
      <c r="D9" s="136"/>
      <c r="E9" s="48"/>
    </row>
    <row r="10" spans="1:8" ht="15.75" x14ac:dyDescent="0.25">
      <c r="A10" s="13" t="s">
        <v>135</v>
      </c>
      <c r="B10" s="17" t="s">
        <v>75</v>
      </c>
      <c r="C10" s="136"/>
      <c r="D10" s="136"/>
      <c r="E10" s="48"/>
    </row>
    <row r="11" spans="1:8" ht="15.75" x14ac:dyDescent="0.25">
      <c r="A11" s="13" t="s">
        <v>95</v>
      </c>
      <c r="B11" s="65" t="s">
        <v>5</v>
      </c>
      <c r="C11" s="47">
        <v>2</v>
      </c>
      <c r="D11" s="48" t="s">
        <v>12</v>
      </c>
      <c r="E11" s="48"/>
    </row>
    <row r="12" spans="1:8" ht="17.25" customHeight="1" x14ac:dyDescent="0.25">
      <c r="A12" s="13" t="s">
        <v>96</v>
      </c>
      <c r="B12" s="66" t="s">
        <v>90</v>
      </c>
      <c r="C12" s="42">
        <v>2</v>
      </c>
      <c r="D12" s="48" t="s">
        <v>12</v>
      </c>
      <c r="E12" s="48"/>
    </row>
    <row r="13" spans="1:8" ht="15.75" x14ac:dyDescent="0.25">
      <c r="A13" s="16" t="s">
        <v>101</v>
      </c>
      <c r="B13" s="65" t="s">
        <v>226</v>
      </c>
      <c r="C13" s="47">
        <v>2</v>
      </c>
      <c r="D13" s="48" t="s">
        <v>12</v>
      </c>
      <c r="E13" s="48"/>
      <c r="H13" s="65" t="s">
        <v>83</v>
      </c>
    </row>
    <row r="14" spans="1:8" ht="15.75" x14ac:dyDescent="0.25">
      <c r="A14" s="16" t="s">
        <v>103</v>
      </c>
      <c r="B14" s="65" t="s">
        <v>99</v>
      </c>
      <c r="C14" s="47">
        <v>1</v>
      </c>
      <c r="D14" s="60" t="s">
        <v>12</v>
      </c>
      <c r="E14" s="48"/>
    </row>
    <row r="15" spans="1:8" ht="15.75" x14ac:dyDescent="0.25">
      <c r="A15" s="17" t="s">
        <v>137</v>
      </c>
      <c r="B15" s="66" t="s">
        <v>22</v>
      </c>
      <c r="C15" s="42">
        <v>2</v>
      </c>
      <c r="D15" s="60" t="s">
        <v>12</v>
      </c>
      <c r="E15" s="48"/>
    </row>
    <row r="16" spans="1:8" ht="15.75" x14ac:dyDescent="0.25">
      <c r="A16" s="17" t="s">
        <v>138</v>
      </c>
      <c r="B16" s="66" t="s">
        <v>139</v>
      </c>
      <c r="C16" s="42">
        <v>2</v>
      </c>
      <c r="D16" s="60" t="s">
        <v>12</v>
      </c>
      <c r="E16" s="48"/>
    </row>
    <row r="17" spans="1:9" ht="15.75" x14ac:dyDescent="0.25">
      <c r="A17" s="17" t="s">
        <v>140</v>
      </c>
      <c r="B17" s="66" t="s">
        <v>58</v>
      </c>
      <c r="C17" s="42">
        <v>3</v>
      </c>
      <c r="D17" s="60" t="s">
        <v>12</v>
      </c>
      <c r="E17" s="48"/>
      <c r="I17">
        <f>C20+C36+C52+C70+C85+C100+C112++C120</f>
        <v>162</v>
      </c>
    </row>
    <row r="18" spans="1:9" ht="15.75" x14ac:dyDescent="0.25">
      <c r="A18" s="17" t="s">
        <v>148</v>
      </c>
      <c r="B18" s="61" t="s">
        <v>147</v>
      </c>
      <c r="C18" s="42">
        <v>3</v>
      </c>
      <c r="D18" s="15" t="s">
        <v>12</v>
      </c>
      <c r="E18" s="48"/>
    </row>
    <row r="19" spans="1:9" ht="15.75" x14ac:dyDescent="0.25">
      <c r="A19" s="17" t="s">
        <v>141</v>
      </c>
      <c r="B19" s="52" t="s">
        <v>23</v>
      </c>
      <c r="C19" s="42">
        <v>2</v>
      </c>
      <c r="D19" s="60" t="s">
        <v>231</v>
      </c>
      <c r="E19" s="48"/>
    </row>
    <row r="20" spans="1:9" ht="15.75" x14ac:dyDescent="0.25">
      <c r="A20" s="63"/>
      <c r="B20" s="64" t="s">
        <v>6</v>
      </c>
      <c r="C20" s="62">
        <f>SUM(C6:C19)</f>
        <v>22</v>
      </c>
      <c r="D20" s="48"/>
      <c r="E20" s="48"/>
    </row>
    <row r="23" spans="1:9" x14ac:dyDescent="0.25">
      <c r="A23" t="s">
        <v>76</v>
      </c>
    </row>
    <row r="24" spans="1:9" ht="15.75" x14ac:dyDescent="0.25">
      <c r="A24" s="12" t="s">
        <v>68</v>
      </c>
      <c r="B24" s="12" t="s">
        <v>69</v>
      </c>
      <c r="C24" s="12" t="s">
        <v>2</v>
      </c>
      <c r="D24" s="12" t="s">
        <v>11</v>
      </c>
      <c r="E24" s="12" t="s">
        <v>70</v>
      </c>
    </row>
    <row r="25" spans="1:9" ht="15.75" x14ac:dyDescent="0.25">
      <c r="A25" s="19" t="s">
        <v>93</v>
      </c>
      <c r="B25" s="54" t="s">
        <v>66</v>
      </c>
      <c r="C25" s="47">
        <v>2</v>
      </c>
      <c r="D25" s="20" t="s">
        <v>12</v>
      </c>
      <c r="E25" s="15"/>
    </row>
    <row r="26" spans="1:9" ht="15.75" x14ac:dyDescent="0.25">
      <c r="A26" s="19" t="s">
        <v>94</v>
      </c>
      <c r="B26" s="54" t="s">
        <v>65</v>
      </c>
      <c r="C26" s="47">
        <v>2</v>
      </c>
      <c r="D26" s="20" t="s">
        <v>12</v>
      </c>
      <c r="E26" s="15"/>
    </row>
    <row r="27" spans="1:9" ht="15.75" x14ac:dyDescent="0.25">
      <c r="A27" s="19" t="s">
        <v>104</v>
      </c>
      <c r="B27" t="s">
        <v>227</v>
      </c>
      <c r="C27" s="75">
        <v>3</v>
      </c>
      <c r="D27" s="20" t="s">
        <v>12</v>
      </c>
      <c r="E27" s="15"/>
    </row>
    <row r="28" spans="1:9" ht="15.75" x14ac:dyDescent="0.25">
      <c r="A28" s="19" t="s">
        <v>105</v>
      </c>
      <c r="B28" s="54" t="s">
        <v>85</v>
      </c>
      <c r="C28" s="47">
        <v>2</v>
      </c>
      <c r="D28" s="20" t="s">
        <v>12</v>
      </c>
      <c r="E28" s="15"/>
      <c r="G28" s="54" t="s">
        <v>100</v>
      </c>
      <c r="H28" s="47">
        <v>3</v>
      </c>
    </row>
    <row r="29" spans="1:9" ht="15.75" x14ac:dyDescent="0.25">
      <c r="A29" s="76" t="s">
        <v>235</v>
      </c>
      <c r="B29" s="54" t="s">
        <v>234</v>
      </c>
      <c r="C29" s="47">
        <v>2</v>
      </c>
      <c r="D29" s="20" t="s">
        <v>12</v>
      </c>
      <c r="E29" s="15"/>
    </row>
    <row r="30" spans="1:9" ht="15.75" x14ac:dyDescent="0.25">
      <c r="A30" s="17" t="s">
        <v>142</v>
      </c>
      <c r="B30" s="40" t="s">
        <v>24</v>
      </c>
      <c r="C30" s="43">
        <v>3</v>
      </c>
      <c r="D30" s="15" t="s">
        <v>12</v>
      </c>
      <c r="E30" s="17"/>
    </row>
    <row r="31" spans="1:9" ht="15.75" x14ac:dyDescent="0.25">
      <c r="A31" s="17" t="s">
        <v>143</v>
      </c>
      <c r="B31" s="52" t="s">
        <v>32</v>
      </c>
      <c r="C31" s="42">
        <v>2</v>
      </c>
      <c r="D31" s="15" t="s">
        <v>12</v>
      </c>
      <c r="E31" s="17"/>
    </row>
    <row r="32" spans="1:9" ht="15.75" x14ac:dyDescent="0.25">
      <c r="A32" s="17" t="s">
        <v>144</v>
      </c>
      <c r="B32" s="40" t="s">
        <v>149</v>
      </c>
      <c r="C32" s="43">
        <v>2</v>
      </c>
      <c r="D32" s="15" t="s">
        <v>12</v>
      </c>
      <c r="E32" s="15"/>
    </row>
    <row r="33" spans="1:9" ht="15.75" x14ac:dyDescent="0.25">
      <c r="A33" s="17" t="s">
        <v>146</v>
      </c>
      <c r="B33" s="52" t="s">
        <v>145</v>
      </c>
      <c r="C33" s="42">
        <v>3</v>
      </c>
      <c r="D33" s="15" t="s">
        <v>12</v>
      </c>
      <c r="E33" s="15"/>
      <c r="F33">
        <v>1</v>
      </c>
    </row>
    <row r="34" spans="1:9" ht="15.75" x14ac:dyDescent="0.25">
      <c r="A34" s="17"/>
      <c r="E34" s="15"/>
      <c r="G34" s="54" t="s">
        <v>21</v>
      </c>
      <c r="H34" s="47">
        <v>2</v>
      </c>
      <c r="I34" s="15" t="s">
        <v>12</v>
      </c>
    </row>
    <row r="35" spans="1:9" ht="15.75" x14ac:dyDescent="0.25">
      <c r="A35" s="14"/>
      <c r="B35" s="55" t="s">
        <v>160</v>
      </c>
      <c r="C35" s="56">
        <v>3</v>
      </c>
      <c r="D35" s="15" t="s">
        <v>12</v>
      </c>
      <c r="E35" s="17" t="s">
        <v>148</v>
      </c>
    </row>
    <row r="36" spans="1:9" ht="15.75" x14ac:dyDescent="0.25">
      <c r="A36" s="14"/>
      <c r="B36" s="18" t="s">
        <v>6</v>
      </c>
      <c r="C36" s="12">
        <f>SUM(C25:C35)</f>
        <v>24</v>
      </c>
      <c r="D36" s="15"/>
      <c r="E36" s="15"/>
    </row>
    <row r="39" spans="1:9" x14ac:dyDescent="0.25">
      <c r="A39" t="s">
        <v>77</v>
      </c>
    </row>
    <row r="40" spans="1:9" ht="15.75" x14ac:dyDescent="0.25">
      <c r="A40" s="12" t="s">
        <v>68</v>
      </c>
      <c r="B40" s="12" t="s">
        <v>69</v>
      </c>
      <c r="C40" s="12" t="s">
        <v>2</v>
      </c>
      <c r="D40" s="12" t="s">
        <v>11</v>
      </c>
      <c r="E40" s="12" t="s">
        <v>70</v>
      </c>
    </row>
    <row r="41" spans="1:9" ht="15.75" x14ac:dyDescent="0.25">
      <c r="A41" s="17" t="s">
        <v>151</v>
      </c>
      <c r="B41" s="52" t="s">
        <v>25</v>
      </c>
      <c r="C41" s="42">
        <v>4</v>
      </c>
      <c r="D41" s="15" t="s">
        <v>12</v>
      </c>
      <c r="E41" s="17" t="s">
        <v>142</v>
      </c>
    </row>
    <row r="42" spans="1:9" ht="15.75" x14ac:dyDescent="0.25">
      <c r="A42" s="17" t="s">
        <v>152</v>
      </c>
      <c r="B42" s="52" t="s">
        <v>26</v>
      </c>
      <c r="C42" s="42">
        <v>2</v>
      </c>
      <c r="D42" s="15" t="s">
        <v>12</v>
      </c>
      <c r="E42" s="15"/>
    </row>
    <row r="43" spans="1:9" ht="15.75" x14ac:dyDescent="0.25">
      <c r="A43" s="17" t="s">
        <v>154</v>
      </c>
      <c r="B43" s="52" t="s">
        <v>33</v>
      </c>
      <c r="C43" s="42">
        <v>2</v>
      </c>
      <c r="D43" s="15" t="s">
        <v>12</v>
      </c>
      <c r="E43" s="21"/>
    </row>
    <row r="44" spans="1:9" ht="15.75" x14ac:dyDescent="0.25">
      <c r="A44" s="17" t="s">
        <v>155</v>
      </c>
      <c r="B44" s="52" t="s">
        <v>158</v>
      </c>
      <c r="C44" s="42">
        <v>3</v>
      </c>
      <c r="D44" s="15" t="s">
        <v>12</v>
      </c>
      <c r="E44" s="17" t="s">
        <v>146</v>
      </c>
    </row>
    <row r="45" spans="1:9" ht="15.75" x14ac:dyDescent="0.25">
      <c r="A45" s="17" t="s">
        <v>157</v>
      </c>
      <c r="B45" s="52" t="s">
        <v>35</v>
      </c>
      <c r="C45" s="42">
        <v>2</v>
      </c>
      <c r="D45" s="15" t="s">
        <v>12</v>
      </c>
      <c r="E45" s="17"/>
    </row>
    <row r="46" spans="1:9" ht="15.75" x14ac:dyDescent="0.25">
      <c r="A46" s="17" t="s">
        <v>159</v>
      </c>
      <c r="B46" s="52" t="s">
        <v>200</v>
      </c>
      <c r="C46" s="42">
        <v>2</v>
      </c>
      <c r="D46" s="15" t="s">
        <v>12</v>
      </c>
      <c r="E46" s="17"/>
    </row>
    <row r="47" spans="1:9" ht="15.75" x14ac:dyDescent="0.25">
      <c r="A47" s="17" t="s">
        <v>161</v>
      </c>
      <c r="B47" s="52" t="s">
        <v>109</v>
      </c>
      <c r="C47" s="42">
        <v>2</v>
      </c>
      <c r="D47" s="15" t="s">
        <v>12</v>
      </c>
      <c r="E47" s="15"/>
    </row>
    <row r="48" spans="1:9" ht="15.75" x14ac:dyDescent="0.25">
      <c r="A48" s="17" t="s">
        <v>162</v>
      </c>
      <c r="B48" s="52" t="s">
        <v>111</v>
      </c>
      <c r="C48" s="42">
        <v>3</v>
      </c>
      <c r="D48" s="15" t="s">
        <v>12</v>
      </c>
      <c r="E48" s="15"/>
      <c r="F48">
        <v>1</v>
      </c>
    </row>
    <row r="49" spans="1:5" ht="15.75" x14ac:dyDescent="0.25">
      <c r="A49" s="17" t="s">
        <v>232</v>
      </c>
      <c r="B49" s="54" t="s">
        <v>229</v>
      </c>
      <c r="C49" s="47">
        <v>2</v>
      </c>
      <c r="D49" s="15" t="s">
        <v>12</v>
      </c>
      <c r="E49" s="15"/>
    </row>
    <row r="50" spans="1:5" ht="15.75" x14ac:dyDescent="0.25">
      <c r="E50" s="15"/>
    </row>
    <row r="51" spans="1:5" ht="15.75" x14ac:dyDescent="0.25">
      <c r="A51" s="17" t="s">
        <v>230</v>
      </c>
      <c r="B51" s="54" t="s">
        <v>21</v>
      </c>
      <c r="C51" s="47">
        <v>2</v>
      </c>
      <c r="D51" s="15" t="s">
        <v>12</v>
      </c>
      <c r="E51" s="15"/>
    </row>
    <row r="52" spans="1:5" ht="15.75" x14ac:dyDescent="0.25">
      <c r="A52" s="14"/>
      <c r="B52" s="18" t="s">
        <v>6</v>
      </c>
      <c r="C52" s="12">
        <f>SUM(C41:C51)</f>
        <v>24</v>
      </c>
      <c r="D52" s="15"/>
      <c r="E52" s="15"/>
    </row>
    <row r="55" spans="1:5" x14ac:dyDescent="0.25">
      <c r="A55" t="s">
        <v>78</v>
      </c>
    </row>
    <row r="56" spans="1:5" ht="15.75" x14ac:dyDescent="0.25">
      <c r="A56" s="12" t="s">
        <v>68</v>
      </c>
      <c r="B56" s="12" t="s">
        <v>69</v>
      </c>
      <c r="C56" s="12" t="s">
        <v>2</v>
      </c>
      <c r="D56" s="12" t="s">
        <v>11</v>
      </c>
      <c r="E56" s="12" t="s">
        <v>70</v>
      </c>
    </row>
    <row r="57" spans="1:5" ht="15.75" x14ac:dyDescent="0.25">
      <c r="A57" s="17" t="s">
        <v>164</v>
      </c>
      <c r="B57" s="52" t="s">
        <v>64</v>
      </c>
      <c r="C57" s="42">
        <v>2</v>
      </c>
      <c r="D57" s="15" t="s">
        <v>12</v>
      </c>
      <c r="E57" s="17" t="s">
        <v>152</v>
      </c>
    </row>
    <row r="58" spans="1:5" ht="15.75" x14ac:dyDescent="0.25">
      <c r="A58" s="17" t="s">
        <v>165</v>
      </c>
      <c r="B58" s="52" t="s">
        <v>62</v>
      </c>
      <c r="C58" s="42">
        <v>2</v>
      </c>
      <c r="D58" s="15" t="s">
        <v>12</v>
      </c>
      <c r="E58" s="17" t="s">
        <v>162</v>
      </c>
    </row>
    <row r="59" spans="1:5" ht="15.75" x14ac:dyDescent="0.25">
      <c r="A59" s="17" t="s">
        <v>166</v>
      </c>
      <c r="B59" s="52" t="s">
        <v>15</v>
      </c>
      <c r="C59" s="42">
        <v>2</v>
      </c>
      <c r="D59" s="15" t="s">
        <v>12</v>
      </c>
      <c r="E59" s="15"/>
    </row>
    <row r="60" spans="1:5" ht="15.75" x14ac:dyDescent="0.25">
      <c r="A60" s="17" t="s">
        <v>230</v>
      </c>
      <c r="B60" s="54" t="s">
        <v>236</v>
      </c>
      <c r="C60" s="47">
        <v>2</v>
      </c>
      <c r="D60" s="15" t="s">
        <v>12</v>
      </c>
      <c r="E60" s="15"/>
    </row>
    <row r="61" spans="1:5" ht="15.75" x14ac:dyDescent="0.25">
      <c r="A61" s="17" t="s">
        <v>168</v>
      </c>
      <c r="B61" s="52" t="s">
        <v>34</v>
      </c>
      <c r="C61" s="42">
        <v>2</v>
      </c>
      <c r="D61" s="15" t="s">
        <v>12</v>
      </c>
      <c r="E61" s="17"/>
    </row>
    <row r="62" spans="1:5" ht="15.75" x14ac:dyDescent="0.25">
      <c r="A62" s="17" t="s">
        <v>169</v>
      </c>
      <c r="B62" s="52" t="s">
        <v>202</v>
      </c>
      <c r="C62" s="42">
        <v>2</v>
      </c>
      <c r="D62" s="15" t="s">
        <v>12</v>
      </c>
      <c r="E62" s="17"/>
    </row>
    <row r="63" spans="1:5" ht="15.75" x14ac:dyDescent="0.25">
      <c r="A63" s="17" t="s">
        <v>170</v>
      </c>
      <c r="B63" s="85" t="s">
        <v>204</v>
      </c>
      <c r="C63" s="42">
        <v>2</v>
      </c>
      <c r="D63" s="15" t="s">
        <v>12</v>
      </c>
      <c r="E63" s="15"/>
    </row>
    <row r="64" spans="1:5" ht="15.75" x14ac:dyDescent="0.25">
      <c r="A64" s="17" t="s">
        <v>171</v>
      </c>
      <c r="B64" s="52" t="s">
        <v>56</v>
      </c>
      <c r="C64" s="42">
        <v>2</v>
      </c>
      <c r="D64" s="15" t="s">
        <v>12</v>
      </c>
      <c r="E64" s="17" t="s">
        <v>157</v>
      </c>
    </row>
    <row r="65" spans="1:8" ht="15.75" x14ac:dyDescent="0.25">
      <c r="A65" s="17" t="s">
        <v>172</v>
      </c>
      <c r="B65" s="54" t="s">
        <v>203</v>
      </c>
      <c r="C65" s="47">
        <v>2</v>
      </c>
      <c r="D65" s="15" t="s">
        <v>12</v>
      </c>
      <c r="E65" s="17" t="s">
        <v>159</v>
      </c>
    </row>
    <row r="66" spans="1:8" ht="15.75" x14ac:dyDescent="0.25">
      <c r="A66" s="17" t="s">
        <v>176</v>
      </c>
      <c r="B66" s="52" t="s">
        <v>110</v>
      </c>
      <c r="C66" s="42">
        <v>2</v>
      </c>
      <c r="D66" s="15" t="s">
        <v>12</v>
      </c>
      <c r="E66" s="17" t="s">
        <v>161</v>
      </c>
    </row>
    <row r="67" spans="1:8" ht="15.75" x14ac:dyDescent="0.25">
      <c r="A67" s="17" t="s">
        <v>173</v>
      </c>
      <c r="B67" s="52" t="s">
        <v>27</v>
      </c>
      <c r="C67" s="42">
        <v>2</v>
      </c>
      <c r="D67" s="15" t="s">
        <v>12</v>
      </c>
      <c r="E67" s="15"/>
    </row>
    <row r="68" spans="1:8" ht="15.75" x14ac:dyDescent="0.25">
      <c r="A68" s="17"/>
      <c r="B68" s="84" t="s">
        <v>237</v>
      </c>
      <c r="C68" s="47">
        <v>2</v>
      </c>
      <c r="D68" s="15" t="s">
        <v>12</v>
      </c>
      <c r="E68" s="15"/>
    </row>
    <row r="69" spans="1:8" ht="15.75" x14ac:dyDescent="0.25">
      <c r="A69" s="17"/>
      <c r="B69" s="14"/>
      <c r="C69" s="15"/>
      <c r="D69" s="15"/>
      <c r="E69" s="15"/>
    </row>
    <row r="70" spans="1:8" ht="15.75" x14ac:dyDescent="0.25">
      <c r="A70" s="14"/>
      <c r="B70" s="18" t="s">
        <v>6</v>
      </c>
      <c r="C70" s="12">
        <f>SUM(C57:C69)</f>
        <v>24</v>
      </c>
      <c r="D70" s="15"/>
      <c r="E70" s="15"/>
    </row>
    <row r="74" spans="1:8" x14ac:dyDescent="0.25">
      <c r="A74" t="s">
        <v>79</v>
      </c>
    </row>
    <row r="75" spans="1:8" ht="15.75" x14ac:dyDescent="0.25">
      <c r="A75" s="12" t="s">
        <v>68</v>
      </c>
      <c r="B75" s="12" t="s">
        <v>69</v>
      </c>
      <c r="C75" s="12" t="s">
        <v>2</v>
      </c>
      <c r="D75" s="12" t="s">
        <v>11</v>
      </c>
      <c r="E75" s="12" t="s">
        <v>70</v>
      </c>
    </row>
    <row r="76" spans="1:8" ht="15.75" x14ac:dyDescent="0.25">
      <c r="A76" s="17" t="s">
        <v>175</v>
      </c>
      <c r="B76" s="52" t="s">
        <v>29</v>
      </c>
      <c r="C76" s="42">
        <v>2</v>
      </c>
      <c r="D76" s="15" t="s">
        <v>12</v>
      </c>
      <c r="E76" s="15"/>
      <c r="G76" s="45"/>
      <c r="H76" s="45"/>
    </row>
    <row r="77" spans="1:8" ht="31.5" x14ac:dyDescent="0.25">
      <c r="A77" s="17" t="s">
        <v>177</v>
      </c>
      <c r="B77" s="52" t="s">
        <v>210</v>
      </c>
      <c r="C77" s="42">
        <v>3</v>
      </c>
      <c r="D77" s="15" t="s">
        <v>12</v>
      </c>
      <c r="E77" s="44" t="s">
        <v>214</v>
      </c>
      <c r="G77" s="46"/>
      <c r="H77" s="45"/>
    </row>
    <row r="78" spans="1:8" ht="15.75" x14ac:dyDescent="0.25">
      <c r="A78" s="81" t="s">
        <v>178</v>
      </c>
      <c r="B78" s="82" t="s">
        <v>233</v>
      </c>
      <c r="C78" s="83">
        <v>4</v>
      </c>
      <c r="D78" s="21" t="s">
        <v>12</v>
      </c>
      <c r="E78" s="15"/>
      <c r="G78" s="46"/>
      <c r="H78" s="45"/>
    </row>
    <row r="79" spans="1:8" ht="15.75" x14ac:dyDescent="0.25">
      <c r="A79" s="17" t="s">
        <v>179</v>
      </c>
      <c r="B79" s="52" t="s">
        <v>150</v>
      </c>
      <c r="C79" s="42">
        <v>2</v>
      </c>
      <c r="D79" s="15" t="s">
        <v>12</v>
      </c>
      <c r="E79" s="17"/>
      <c r="G79" s="45"/>
      <c r="H79" s="45"/>
    </row>
    <row r="80" spans="1:8" ht="31.5" x14ac:dyDescent="0.25">
      <c r="A80" s="17" t="s">
        <v>180</v>
      </c>
      <c r="B80" s="52" t="s">
        <v>206</v>
      </c>
      <c r="C80" s="42">
        <v>4</v>
      </c>
      <c r="D80" s="15" t="s">
        <v>12</v>
      </c>
      <c r="E80" s="17"/>
      <c r="G80" s="45"/>
      <c r="H80" s="45"/>
    </row>
    <row r="81" spans="1:5" ht="15.75" x14ac:dyDescent="0.25">
      <c r="A81" s="17" t="s">
        <v>181</v>
      </c>
      <c r="B81" s="52" t="s">
        <v>108</v>
      </c>
      <c r="C81" s="47">
        <v>3</v>
      </c>
      <c r="D81" s="15" t="s">
        <v>12</v>
      </c>
      <c r="E81" s="15"/>
    </row>
    <row r="82" spans="1:5" ht="15.75" x14ac:dyDescent="0.25">
      <c r="A82" s="17" t="s">
        <v>182</v>
      </c>
      <c r="B82" s="54" t="s">
        <v>207</v>
      </c>
      <c r="C82" s="47">
        <v>2</v>
      </c>
      <c r="D82" s="15" t="s">
        <v>126</v>
      </c>
      <c r="E82" s="15"/>
    </row>
    <row r="83" spans="1:5" ht="15.75" x14ac:dyDescent="0.25">
      <c r="A83" s="17" t="s">
        <v>183</v>
      </c>
      <c r="B83" s="54" t="s">
        <v>28</v>
      </c>
      <c r="C83" s="47">
        <v>2</v>
      </c>
      <c r="D83" s="15" t="s">
        <v>126</v>
      </c>
      <c r="E83" s="15"/>
    </row>
    <row r="84" spans="1:5" ht="15.75" x14ac:dyDescent="0.25">
      <c r="A84" s="17" t="s">
        <v>184</v>
      </c>
      <c r="B84" s="52" t="s">
        <v>36</v>
      </c>
      <c r="C84" s="42">
        <v>2</v>
      </c>
      <c r="D84" s="15" t="s">
        <v>126</v>
      </c>
      <c r="E84" s="15"/>
    </row>
    <row r="85" spans="1:5" ht="15.75" x14ac:dyDescent="0.25">
      <c r="A85" s="14"/>
      <c r="B85" s="18" t="s">
        <v>6</v>
      </c>
      <c r="C85" s="12">
        <f>SUM(C76:C84)</f>
        <v>24</v>
      </c>
      <c r="D85" s="15"/>
      <c r="E85" s="15"/>
    </row>
    <row r="88" spans="1:5" x14ac:dyDescent="0.25">
      <c r="A88" t="s">
        <v>80</v>
      </c>
    </row>
    <row r="89" spans="1:5" ht="15.75" x14ac:dyDescent="0.25">
      <c r="A89" s="12" t="s">
        <v>68</v>
      </c>
      <c r="B89" s="12" t="s">
        <v>69</v>
      </c>
      <c r="C89" s="12" t="s">
        <v>2</v>
      </c>
      <c r="D89" s="12" t="s">
        <v>11</v>
      </c>
      <c r="E89" s="12" t="s">
        <v>70</v>
      </c>
    </row>
    <row r="90" spans="1:5" ht="15.75" x14ac:dyDescent="0.25">
      <c r="A90" s="17" t="s">
        <v>186</v>
      </c>
      <c r="B90" s="54" t="s">
        <v>13</v>
      </c>
      <c r="C90" s="47">
        <v>2</v>
      </c>
      <c r="D90" s="15" t="s">
        <v>12</v>
      </c>
      <c r="E90" s="15"/>
    </row>
    <row r="91" spans="1:5" ht="15.75" x14ac:dyDescent="0.25">
      <c r="A91" s="17" t="s">
        <v>188</v>
      </c>
      <c r="B91" s="54" t="s">
        <v>192</v>
      </c>
      <c r="C91" s="47">
        <v>3</v>
      </c>
      <c r="D91" s="15" t="s">
        <v>12</v>
      </c>
      <c r="E91" s="17" t="s">
        <v>177</v>
      </c>
    </row>
    <row r="92" spans="1:5" ht="15.75" x14ac:dyDescent="0.25">
      <c r="A92" s="17" t="s">
        <v>189</v>
      </c>
      <c r="B92" s="54" t="s">
        <v>185</v>
      </c>
      <c r="C92" s="47">
        <v>4</v>
      </c>
      <c r="D92" s="15" t="s">
        <v>12</v>
      </c>
      <c r="E92" s="15"/>
    </row>
    <row r="93" spans="1:5" ht="15.75" x14ac:dyDescent="0.25">
      <c r="A93" s="17" t="s">
        <v>190</v>
      </c>
      <c r="B93" s="54" t="s">
        <v>209</v>
      </c>
      <c r="C93" s="47">
        <v>3</v>
      </c>
      <c r="D93" s="15" t="s">
        <v>12</v>
      </c>
      <c r="E93" s="15"/>
    </row>
    <row r="94" spans="1:5" ht="15.75" x14ac:dyDescent="0.25">
      <c r="A94" s="17" t="s">
        <v>191</v>
      </c>
      <c r="B94" s="54" t="s">
        <v>54</v>
      </c>
      <c r="C94" s="47">
        <v>2</v>
      </c>
      <c r="D94" s="15" t="s">
        <v>12</v>
      </c>
      <c r="E94" s="17"/>
    </row>
    <row r="95" spans="1:5" ht="15.75" x14ac:dyDescent="0.25">
      <c r="A95" s="17" t="s">
        <v>193</v>
      </c>
      <c r="B95" s="54" t="s">
        <v>46</v>
      </c>
      <c r="C95" s="47">
        <v>2</v>
      </c>
      <c r="D95" s="15" t="s">
        <v>12</v>
      </c>
      <c r="E95" s="17"/>
    </row>
    <row r="96" spans="1:5" ht="15.75" x14ac:dyDescent="0.25">
      <c r="A96" s="17" t="s">
        <v>194</v>
      </c>
      <c r="B96" s="52" t="s">
        <v>187</v>
      </c>
      <c r="C96" s="42">
        <v>4</v>
      </c>
      <c r="D96" s="15" t="s">
        <v>126</v>
      </c>
      <c r="E96" s="15"/>
    </row>
    <row r="97" spans="1:9" ht="15.75" x14ac:dyDescent="0.25">
      <c r="A97" s="17" t="s">
        <v>212</v>
      </c>
      <c r="B97" s="54" t="s">
        <v>40</v>
      </c>
      <c r="C97" s="47">
        <v>3</v>
      </c>
      <c r="D97" s="15" t="s">
        <v>126</v>
      </c>
      <c r="E97" s="15"/>
    </row>
    <row r="98" spans="1:9" ht="15.75" x14ac:dyDescent="0.25">
      <c r="A98" s="17"/>
      <c r="B98" s="14"/>
      <c r="C98" s="15"/>
      <c r="D98" s="15"/>
      <c r="E98" s="15"/>
    </row>
    <row r="99" spans="1:9" ht="15.75" x14ac:dyDescent="0.25">
      <c r="A99" s="17"/>
      <c r="B99" s="14"/>
      <c r="C99" s="15"/>
      <c r="D99" s="15"/>
      <c r="E99" s="15"/>
    </row>
    <row r="100" spans="1:9" ht="15.75" x14ac:dyDescent="0.25">
      <c r="A100" s="14"/>
      <c r="B100" s="18" t="s">
        <v>6</v>
      </c>
      <c r="C100" s="12">
        <f>SUM(C90:C99)</f>
        <v>23</v>
      </c>
      <c r="D100" s="15"/>
      <c r="E100" s="15"/>
    </row>
    <row r="103" spans="1:9" x14ac:dyDescent="0.25">
      <c r="A103" t="s">
        <v>81</v>
      </c>
    </row>
    <row r="104" spans="1:9" ht="15.75" x14ac:dyDescent="0.25">
      <c r="A104" s="12" t="s">
        <v>68</v>
      </c>
      <c r="B104" s="12" t="s">
        <v>69</v>
      </c>
      <c r="C104" s="12" t="s">
        <v>2</v>
      </c>
      <c r="D104" s="12" t="s">
        <v>11</v>
      </c>
      <c r="E104" s="12" t="s">
        <v>70</v>
      </c>
    </row>
    <row r="105" spans="1:9" ht="15.75" x14ac:dyDescent="0.25">
      <c r="A105" s="17" t="s">
        <v>97</v>
      </c>
      <c r="B105" s="54" t="s">
        <v>208</v>
      </c>
      <c r="C105" s="47">
        <v>3</v>
      </c>
      <c r="D105" s="15" t="s">
        <v>12</v>
      </c>
      <c r="E105" s="15"/>
    </row>
    <row r="106" spans="1:9" ht="15.75" x14ac:dyDescent="0.25">
      <c r="A106" s="17" t="s">
        <v>106</v>
      </c>
      <c r="B106" s="54" t="s">
        <v>228</v>
      </c>
      <c r="C106" s="47">
        <v>3</v>
      </c>
      <c r="D106" s="15" t="s">
        <v>12</v>
      </c>
      <c r="E106" s="15"/>
    </row>
    <row r="107" spans="1:9" ht="15.75" x14ac:dyDescent="0.25">
      <c r="A107" s="17" t="s">
        <v>195</v>
      </c>
      <c r="B107" s="54" t="s">
        <v>30</v>
      </c>
      <c r="C107" s="47">
        <v>3</v>
      </c>
      <c r="D107" s="15" t="s">
        <v>12</v>
      </c>
      <c r="E107" s="15"/>
    </row>
    <row r="108" spans="1:9" ht="15.75" x14ac:dyDescent="0.25">
      <c r="A108" s="17" t="s">
        <v>196</v>
      </c>
      <c r="B108" s="54" t="s">
        <v>211</v>
      </c>
      <c r="C108" s="47">
        <v>2</v>
      </c>
      <c r="D108" s="15" t="s">
        <v>126</v>
      </c>
      <c r="E108" s="15"/>
    </row>
    <row r="109" spans="1:9" ht="15.75" x14ac:dyDescent="0.25">
      <c r="A109" s="17" t="s">
        <v>197</v>
      </c>
      <c r="B109" s="54" t="s">
        <v>42</v>
      </c>
      <c r="C109" s="47">
        <v>3</v>
      </c>
      <c r="D109" s="15" t="s">
        <v>126</v>
      </c>
      <c r="E109" s="15"/>
    </row>
    <row r="110" spans="1:9" ht="15.75" x14ac:dyDescent="0.25">
      <c r="A110" s="17" t="s">
        <v>199</v>
      </c>
      <c r="B110" s="14" t="s">
        <v>198</v>
      </c>
      <c r="C110" s="15">
        <v>3</v>
      </c>
      <c r="D110" s="15" t="s">
        <v>126</v>
      </c>
      <c r="E110" s="17"/>
      <c r="I110">
        <f>6+7+8</f>
        <v>21</v>
      </c>
    </row>
    <row r="111" spans="1:9" ht="15.75" x14ac:dyDescent="0.25">
      <c r="A111" s="17"/>
      <c r="B111" s="14"/>
      <c r="C111" s="15"/>
      <c r="D111" s="15"/>
      <c r="E111" s="17"/>
    </row>
    <row r="112" spans="1:9" ht="15.75" x14ac:dyDescent="0.25">
      <c r="A112" s="14"/>
      <c r="B112" s="18" t="s">
        <v>6</v>
      </c>
      <c r="C112" s="12">
        <f>SUM(C105:C111)</f>
        <v>17</v>
      </c>
      <c r="D112" s="15"/>
      <c r="E112" s="15"/>
    </row>
    <row r="113" spans="1:10" x14ac:dyDescent="0.25">
      <c r="H113">
        <f>C20+C36+C52+C70+C85+C100+C112+C120-21</f>
        <v>141</v>
      </c>
    </row>
    <row r="116" spans="1:10" x14ac:dyDescent="0.25">
      <c r="A116" t="s">
        <v>82</v>
      </c>
      <c r="J116">
        <f>162-21</f>
        <v>141</v>
      </c>
    </row>
    <row r="117" spans="1:10" ht="15.75" x14ac:dyDescent="0.25">
      <c r="A117" s="12" t="s">
        <v>68</v>
      </c>
      <c r="B117" s="12" t="s">
        <v>69</v>
      </c>
      <c r="C117" s="12" t="s">
        <v>2</v>
      </c>
      <c r="D117" s="12" t="s">
        <v>11</v>
      </c>
      <c r="E117" s="12" t="s">
        <v>70</v>
      </c>
    </row>
    <row r="118" spans="1:10" ht="15.75" x14ac:dyDescent="0.25">
      <c r="A118" s="17" t="s">
        <v>213</v>
      </c>
      <c r="B118" s="14" t="s">
        <v>14</v>
      </c>
      <c r="C118" s="15">
        <v>4</v>
      </c>
      <c r="D118" s="15" t="s">
        <v>53</v>
      </c>
      <c r="E118" s="15"/>
      <c r="H118">
        <f>C20+C36+C52+C70+C85+C100+C112+C120</f>
        <v>162</v>
      </c>
    </row>
    <row r="119" spans="1:10" ht="15.75" x14ac:dyDescent="0.25">
      <c r="A119" s="17"/>
      <c r="B119" s="14"/>
      <c r="C119" s="15"/>
      <c r="D119" s="15"/>
      <c r="E119" s="17"/>
    </row>
    <row r="120" spans="1:10" ht="15.75" x14ac:dyDescent="0.25">
      <c r="A120" s="14"/>
      <c r="B120" s="18" t="s">
        <v>6</v>
      </c>
      <c r="C120" s="12">
        <v>4</v>
      </c>
      <c r="D120" s="15"/>
      <c r="E120" s="15"/>
    </row>
  </sheetData>
  <mergeCells count="3">
    <mergeCell ref="A3:D3"/>
    <mergeCell ref="C6:C10"/>
    <mergeCell ref="D6:D10"/>
  </mergeCells>
  <pageMargins left="0.44" right="0.21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5"/>
  <sheetViews>
    <sheetView topLeftCell="A31" workbookViewId="0">
      <selection activeCell="F6" sqref="F6:F10"/>
    </sheetView>
  </sheetViews>
  <sheetFormatPr defaultRowHeight="15" x14ac:dyDescent="0.25"/>
  <cols>
    <col min="1" max="1" width="5.42578125" customWidth="1"/>
    <col min="2" max="2" width="16" customWidth="1"/>
    <col min="3" max="3" width="39" customWidth="1"/>
    <col min="8" max="8" width="11.85546875" customWidth="1"/>
    <col min="9" max="9" width="12.7109375" customWidth="1"/>
  </cols>
  <sheetData>
    <row r="4" spans="1:9" ht="30.75" customHeight="1" x14ac:dyDescent="0.25">
      <c r="A4" s="137" t="s">
        <v>117</v>
      </c>
      <c r="B4" s="137" t="s">
        <v>118</v>
      </c>
      <c r="C4" s="137" t="s">
        <v>119</v>
      </c>
      <c r="D4" s="137" t="s">
        <v>120</v>
      </c>
      <c r="E4" s="137"/>
      <c r="F4" s="137" t="s">
        <v>121</v>
      </c>
      <c r="G4" s="137"/>
      <c r="H4" s="137" t="s">
        <v>122</v>
      </c>
      <c r="I4" s="137" t="s">
        <v>123</v>
      </c>
    </row>
    <row r="5" spans="1:9" ht="15.75" x14ac:dyDescent="0.25">
      <c r="A5" s="137"/>
      <c r="B5" s="137"/>
      <c r="C5" s="137"/>
      <c r="D5" s="49" t="s">
        <v>124</v>
      </c>
      <c r="E5" s="49" t="s">
        <v>125</v>
      </c>
      <c r="F5" s="49" t="s">
        <v>12</v>
      </c>
      <c r="G5" s="49" t="s">
        <v>126</v>
      </c>
      <c r="H5" s="137"/>
      <c r="I5" s="137"/>
    </row>
    <row r="6" spans="1:9" ht="15.75" x14ac:dyDescent="0.25">
      <c r="A6" s="138">
        <v>1</v>
      </c>
      <c r="B6" s="50" t="s">
        <v>92</v>
      </c>
      <c r="C6" s="51" t="s">
        <v>127</v>
      </c>
      <c r="D6" s="136">
        <v>3</v>
      </c>
      <c r="E6" s="138">
        <v>1</v>
      </c>
      <c r="F6" s="138" t="s">
        <v>128</v>
      </c>
      <c r="G6" s="138"/>
      <c r="H6" s="138">
        <v>1</v>
      </c>
      <c r="I6" s="139"/>
    </row>
    <row r="7" spans="1:9" ht="15.75" x14ac:dyDescent="0.25">
      <c r="A7" s="138"/>
      <c r="B7" s="50" t="s">
        <v>129</v>
      </c>
      <c r="C7" s="51" t="s">
        <v>130</v>
      </c>
      <c r="D7" s="136"/>
      <c r="E7" s="138"/>
      <c r="F7" s="138"/>
      <c r="G7" s="138"/>
      <c r="H7" s="138"/>
      <c r="I7" s="139"/>
    </row>
    <row r="8" spans="1:9" ht="15.75" x14ac:dyDescent="0.25">
      <c r="A8" s="138"/>
      <c r="B8" s="50" t="s">
        <v>131</v>
      </c>
      <c r="C8" s="51" t="s">
        <v>132</v>
      </c>
      <c r="D8" s="136"/>
      <c r="E8" s="138"/>
      <c r="F8" s="138"/>
      <c r="G8" s="138"/>
      <c r="H8" s="138"/>
      <c r="I8" s="139"/>
    </row>
    <row r="9" spans="1:9" ht="15.75" x14ac:dyDescent="0.25">
      <c r="A9" s="138"/>
      <c r="B9" s="50" t="s">
        <v>133</v>
      </c>
      <c r="C9" s="51" t="s">
        <v>134</v>
      </c>
      <c r="D9" s="136"/>
      <c r="E9" s="138"/>
      <c r="F9" s="138"/>
      <c r="G9" s="138"/>
      <c r="H9" s="138"/>
      <c r="I9" s="139"/>
    </row>
    <row r="10" spans="1:9" ht="15.75" x14ac:dyDescent="0.25">
      <c r="A10" s="138"/>
      <c r="B10" s="50" t="s">
        <v>135</v>
      </c>
      <c r="C10" s="51" t="s">
        <v>136</v>
      </c>
      <c r="D10" s="136"/>
      <c r="E10" s="138"/>
      <c r="F10" s="138"/>
      <c r="G10" s="138"/>
      <c r="H10" s="138"/>
      <c r="I10" s="139"/>
    </row>
    <row r="11" spans="1:9" ht="31.5" x14ac:dyDescent="0.25">
      <c r="A11" s="53">
        <v>2</v>
      </c>
      <c r="B11" s="13" t="s">
        <v>96</v>
      </c>
      <c r="C11" s="41" t="s">
        <v>90</v>
      </c>
      <c r="D11" s="47">
        <v>2</v>
      </c>
      <c r="E11" s="53"/>
      <c r="F11" s="53"/>
      <c r="G11" s="53"/>
      <c r="H11" s="53"/>
      <c r="I11" s="53"/>
    </row>
    <row r="12" spans="1:9" ht="15.75" x14ac:dyDescent="0.25">
      <c r="A12" s="53">
        <v>3</v>
      </c>
      <c r="B12" s="16" t="s">
        <v>101</v>
      </c>
      <c r="C12" s="54" t="s">
        <v>83</v>
      </c>
      <c r="D12" s="42">
        <v>2</v>
      </c>
      <c r="E12" s="53"/>
      <c r="F12" s="53"/>
      <c r="G12" s="53"/>
      <c r="H12" s="53"/>
      <c r="I12" s="53"/>
    </row>
    <row r="13" spans="1:9" ht="15.75" x14ac:dyDescent="0.25">
      <c r="A13" s="53">
        <v>4</v>
      </c>
      <c r="B13" s="16" t="s">
        <v>102</v>
      </c>
      <c r="C13" s="54" t="s">
        <v>85</v>
      </c>
      <c r="D13" s="47">
        <v>3</v>
      </c>
      <c r="E13" s="53"/>
      <c r="F13" s="53"/>
      <c r="G13" s="53"/>
      <c r="H13" s="53"/>
      <c r="I13" s="53"/>
    </row>
    <row r="14" spans="1:9" ht="15.75" x14ac:dyDescent="0.25">
      <c r="A14" s="53">
        <v>5</v>
      </c>
      <c r="B14" s="16" t="s">
        <v>103</v>
      </c>
      <c r="C14" s="54" t="s">
        <v>99</v>
      </c>
      <c r="D14" s="47">
        <v>3</v>
      </c>
      <c r="E14" s="53"/>
      <c r="F14" s="53"/>
      <c r="G14" s="53"/>
      <c r="H14" s="53"/>
      <c r="I14" s="53"/>
    </row>
    <row r="15" spans="1:9" ht="15.75" x14ac:dyDescent="0.25">
      <c r="A15" s="53">
        <v>6</v>
      </c>
      <c r="B15" s="17" t="s">
        <v>137</v>
      </c>
      <c r="C15" s="41" t="s">
        <v>22</v>
      </c>
      <c r="D15" s="47">
        <v>1</v>
      </c>
      <c r="E15" s="53"/>
      <c r="F15" s="53"/>
      <c r="G15" s="53"/>
      <c r="H15" s="53"/>
      <c r="I15" s="53"/>
    </row>
    <row r="16" spans="1:9" ht="15.75" x14ac:dyDescent="0.25">
      <c r="A16" s="53">
        <v>7</v>
      </c>
      <c r="B16" s="17" t="s">
        <v>138</v>
      </c>
      <c r="C16" s="41" t="s">
        <v>139</v>
      </c>
      <c r="D16" s="42">
        <v>2</v>
      </c>
      <c r="E16" s="53"/>
      <c r="F16" s="53"/>
      <c r="G16" s="53"/>
      <c r="H16" s="53"/>
      <c r="I16" s="53"/>
    </row>
    <row r="17" spans="1:9" ht="15.75" x14ac:dyDescent="0.25">
      <c r="A17" s="53">
        <v>8</v>
      </c>
      <c r="B17" s="17" t="s">
        <v>140</v>
      </c>
      <c r="C17" s="41" t="s">
        <v>58</v>
      </c>
      <c r="D17" s="42">
        <v>2</v>
      </c>
      <c r="E17" s="53"/>
      <c r="F17" s="53"/>
      <c r="G17" s="53"/>
      <c r="H17" s="53"/>
      <c r="I17" s="53"/>
    </row>
    <row r="18" spans="1:9" ht="15.75" x14ac:dyDescent="0.25">
      <c r="A18" s="53">
        <v>9</v>
      </c>
      <c r="B18" s="19" t="s">
        <v>93</v>
      </c>
      <c r="C18" s="54" t="s">
        <v>66</v>
      </c>
      <c r="D18" s="47">
        <v>2</v>
      </c>
      <c r="E18" s="53"/>
      <c r="F18" s="53"/>
      <c r="G18" s="53"/>
      <c r="H18" s="53"/>
      <c r="I18" s="53"/>
    </row>
    <row r="19" spans="1:9" ht="15.75" x14ac:dyDescent="0.25">
      <c r="A19" s="53">
        <v>10</v>
      </c>
      <c r="B19" s="19" t="s">
        <v>94</v>
      </c>
      <c r="C19" s="54" t="s">
        <v>65</v>
      </c>
      <c r="D19" s="47">
        <v>2</v>
      </c>
      <c r="E19" s="53"/>
      <c r="F19" s="53"/>
      <c r="G19" s="53"/>
      <c r="H19" s="53"/>
      <c r="I19" s="53"/>
    </row>
    <row r="20" spans="1:9" ht="15.75" x14ac:dyDescent="0.25">
      <c r="A20" s="53">
        <v>11</v>
      </c>
      <c r="B20" s="19" t="s">
        <v>104</v>
      </c>
      <c r="C20" s="54" t="s">
        <v>84</v>
      </c>
      <c r="D20" s="47">
        <v>3</v>
      </c>
      <c r="E20" s="53"/>
      <c r="F20" s="53"/>
      <c r="G20" s="53"/>
      <c r="H20" s="53"/>
      <c r="I20" s="53"/>
    </row>
    <row r="21" spans="1:9" ht="15.75" x14ac:dyDescent="0.25">
      <c r="A21" s="53">
        <v>12</v>
      </c>
      <c r="B21" s="19" t="s">
        <v>105</v>
      </c>
      <c r="C21" s="54" t="s">
        <v>100</v>
      </c>
      <c r="D21" s="47">
        <v>3</v>
      </c>
      <c r="E21" s="53"/>
      <c r="F21" s="53"/>
      <c r="G21" s="53"/>
      <c r="H21" s="53"/>
      <c r="I21" s="53"/>
    </row>
    <row r="22" spans="1:9" ht="15.75" x14ac:dyDescent="0.25">
      <c r="A22" s="53">
        <v>13</v>
      </c>
      <c r="B22" s="17" t="s">
        <v>141</v>
      </c>
      <c r="C22" s="41" t="s">
        <v>23</v>
      </c>
      <c r="D22" s="42">
        <v>2</v>
      </c>
      <c r="E22" s="53"/>
      <c r="F22" s="53"/>
      <c r="G22" s="53"/>
      <c r="H22" s="53"/>
      <c r="I22" s="53"/>
    </row>
    <row r="23" spans="1:9" ht="15.75" x14ac:dyDescent="0.25">
      <c r="A23" s="53">
        <v>14</v>
      </c>
      <c r="B23" s="17" t="s">
        <v>142</v>
      </c>
      <c r="C23" s="40" t="s">
        <v>24</v>
      </c>
      <c r="D23" s="43">
        <v>3</v>
      </c>
      <c r="E23" s="53"/>
      <c r="F23" s="53"/>
      <c r="G23" s="53"/>
      <c r="H23" s="53"/>
      <c r="I23" s="53"/>
    </row>
    <row r="24" spans="1:9" ht="15.75" x14ac:dyDescent="0.25">
      <c r="A24" s="53">
        <v>15</v>
      </c>
      <c r="B24" s="17" t="s">
        <v>143</v>
      </c>
      <c r="C24" s="41" t="s">
        <v>32</v>
      </c>
      <c r="D24" s="42">
        <v>2</v>
      </c>
      <c r="E24" s="53"/>
      <c r="F24" s="53"/>
      <c r="G24" s="53"/>
      <c r="H24" s="53"/>
      <c r="I24" s="53"/>
    </row>
    <row r="25" spans="1:9" ht="15.75" x14ac:dyDescent="0.25">
      <c r="A25" s="53">
        <v>16</v>
      </c>
      <c r="B25" s="17" t="s">
        <v>144</v>
      </c>
      <c r="C25" s="40" t="s">
        <v>149</v>
      </c>
      <c r="D25" s="43">
        <v>2</v>
      </c>
      <c r="E25" s="53"/>
      <c r="F25" s="53"/>
      <c r="G25" s="53"/>
      <c r="H25" s="53"/>
      <c r="I25" s="53"/>
    </row>
    <row r="26" spans="1:9" ht="15.75" x14ac:dyDescent="0.25">
      <c r="A26" s="53">
        <v>17</v>
      </c>
      <c r="B26" s="17" t="s">
        <v>146</v>
      </c>
      <c r="C26" s="41" t="s">
        <v>145</v>
      </c>
      <c r="D26" s="42">
        <v>2</v>
      </c>
      <c r="E26" s="53"/>
      <c r="F26" s="53"/>
      <c r="G26" s="53"/>
      <c r="H26" s="53"/>
      <c r="I26" s="53"/>
    </row>
    <row r="27" spans="1:9" ht="15.75" x14ac:dyDescent="0.25">
      <c r="A27" s="53">
        <v>18</v>
      </c>
      <c r="B27" s="17" t="s">
        <v>148</v>
      </c>
      <c r="C27" s="41" t="s">
        <v>147</v>
      </c>
      <c r="D27" s="42">
        <v>2</v>
      </c>
      <c r="E27" s="53"/>
      <c r="F27" s="53"/>
      <c r="G27" s="53"/>
      <c r="H27" s="53"/>
      <c r="I27" s="53"/>
    </row>
    <row r="28" spans="1:9" ht="15.75" x14ac:dyDescent="0.25">
      <c r="A28" s="53">
        <v>19</v>
      </c>
      <c r="B28" s="17" t="s">
        <v>151</v>
      </c>
      <c r="C28" s="41" t="s">
        <v>25</v>
      </c>
      <c r="D28" s="42">
        <v>4</v>
      </c>
      <c r="E28" s="53"/>
      <c r="F28" s="53"/>
      <c r="G28" s="53"/>
      <c r="H28" s="53"/>
      <c r="I28" s="17" t="s">
        <v>142</v>
      </c>
    </row>
    <row r="29" spans="1:9" ht="15.75" x14ac:dyDescent="0.25">
      <c r="A29" s="53">
        <v>20</v>
      </c>
      <c r="B29" s="17" t="s">
        <v>152</v>
      </c>
      <c r="C29" s="41" t="s">
        <v>26</v>
      </c>
      <c r="D29" s="42">
        <v>2</v>
      </c>
      <c r="E29" s="53"/>
      <c r="F29" s="53"/>
      <c r="G29" s="53"/>
      <c r="H29" s="53"/>
      <c r="I29" s="15"/>
    </row>
    <row r="30" spans="1:9" ht="15.75" x14ac:dyDescent="0.25">
      <c r="A30" s="53">
        <v>21</v>
      </c>
      <c r="B30" s="17" t="s">
        <v>153</v>
      </c>
      <c r="C30" s="54" t="s">
        <v>21</v>
      </c>
      <c r="D30" s="47">
        <v>2</v>
      </c>
      <c r="E30" s="53"/>
      <c r="F30" s="53"/>
      <c r="G30" s="53"/>
      <c r="H30" s="53"/>
      <c r="I30" s="15"/>
    </row>
    <row r="31" spans="1:9" ht="15.75" x14ac:dyDescent="0.25">
      <c r="A31" s="53">
        <v>22</v>
      </c>
      <c r="B31" s="17" t="s">
        <v>154</v>
      </c>
      <c r="C31" s="41" t="s">
        <v>33</v>
      </c>
      <c r="D31" s="42">
        <v>2</v>
      </c>
      <c r="E31" s="53"/>
      <c r="F31" s="53"/>
      <c r="G31" s="53"/>
      <c r="H31" s="53"/>
      <c r="I31" s="21"/>
    </row>
    <row r="32" spans="1:9" ht="15.75" x14ac:dyDescent="0.25">
      <c r="A32" s="53">
        <v>23</v>
      </c>
      <c r="B32" s="17" t="s">
        <v>155</v>
      </c>
      <c r="C32" s="41" t="s">
        <v>158</v>
      </c>
      <c r="D32" s="42">
        <v>2</v>
      </c>
      <c r="E32" s="53"/>
      <c r="F32" s="53"/>
      <c r="G32" s="53"/>
      <c r="H32" s="53"/>
      <c r="I32" s="17" t="s">
        <v>146</v>
      </c>
    </row>
    <row r="33" spans="1:9" ht="15.75" x14ac:dyDescent="0.25">
      <c r="A33" s="53">
        <v>24</v>
      </c>
      <c r="B33" s="17" t="s">
        <v>156</v>
      </c>
      <c r="C33" s="55" t="s">
        <v>160</v>
      </c>
      <c r="D33" s="56">
        <v>3</v>
      </c>
      <c r="E33" s="53"/>
      <c r="F33" s="53"/>
      <c r="G33" s="53"/>
      <c r="H33" s="53"/>
      <c r="I33" s="17" t="s">
        <v>148</v>
      </c>
    </row>
    <row r="34" spans="1:9" ht="15.75" x14ac:dyDescent="0.25">
      <c r="A34" s="53">
        <v>25</v>
      </c>
      <c r="B34" s="17" t="s">
        <v>157</v>
      </c>
      <c r="C34" s="41" t="s">
        <v>35</v>
      </c>
      <c r="D34" s="42">
        <v>2</v>
      </c>
      <c r="E34" s="53"/>
      <c r="F34" s="53"/>
      <c r="G34" s="53"/>
      <c r="H34" s="53"/>
      <c r="I34" s="53"/>
    </row>
    <row r="35" spans="1:9" ht="15.75" x14ac:dyDescent="0.25">
      <c r="A35" s="53">
        <v>26</v>
      </c>
      <c r="B35" s="17" t="s">
        <v>159</v>
      </c>
      <c r="C35" s="41" t="s">
        <v>200</v>
      </c>
      <c r="D35" s="42">
        <v>2</v>
      </c>
      <c r="E35" s="53"/>
      <c r="F35" s="53"/>
      <c r="G35" s="53"/>
      <c r="H35" s="53"/>
      <c r="I35" s="53"/>
    </row>
    <row r="36" spans="1:9" ht="15.75" x14ac:dyDescent="0.25">
      <c r="A36" s="53">
        <v>27</v>
      </c>
      <c r="B36" s="17" t="s">
        <v>161</v>
      </c>
      <c r="C36" s="41" t="s">
        <v>109</v>
      </c>
      <c r="D36" s="42">
        <v>2</v>
      </c>
      <c r="E36" s="53"/>
      <c r="F36" s="53"/>
      <c r="G36" s="53"/>
      <c r="H36" s="53"/>
      <c r="I36" s="53"/>
    </row>
    <row r="37" spans="1:9" ht="15.75" x14ac:dyDescent="0.25">
      <c r="A37" s="53">
        <v>28</v>
      </c>
      <c r="B37" s="17" t="s">
        <v>162</v>
      </c>
      <c r="C37" s="41" t="s">
        <v>111</v>
      </c>
      <c r="D37" s="42">
        <v>2</v>
      </c>
      <c r="E37" s="53"/>
      <c r="F37" s="53"/>
      <c r="G37" s="53"/>
      <c r="H37" s="53"/>
      <c r="I37" s="53"/>
    </row>
    <row r="38" spans="1:9" ht="15.75" x14ac:dyDescent="0.25">
      <c r="A38" s="53">
        <v>29</v>
      </c>
      <c r="B38" s="17" t="s">
        <v>164</v>
      </c>
      <c r="C38" s="41" t="s">
        <v>64</v>
      </c>
      <c r="D38" s="42">
        <v>2</v>
      </c>
      <c r="E38" s="53"/>
      <c r="F38" s="53"/>
      <c r="G38" s="53"/>
      <c r="H38" s="53"/>
      <c r="I38" s="17" t="s">
        <v>152</v>
      </c>
    </row>
    <row r="39" spans="1:9" ht="15.75" x14ac:dyDescent="0.25">
      <c r="A39" s="53">
        <v>30</v>
      </c>
      <c r="B39" s="17" t="s">
        <v>165</v>
      </c>
      <c r="C39" s="41" t="s">
        <v>62</v>
      </c>
      <c r="D39" s="42">
        <v>2</v>
      </c>
      <c r="E39" s="53"/>
      <c r="F39" s="53"/>
      <c r="G39" s="53"/>
      <c r="H39" s="53"/>
      <c r="I39" s="17" t="s">
        <v>162</v>
      </c>
    </row>
    <row r="40" spans="1:9" ht="15.75" x14ac:dyDescent="0.25">
      <c r="A40" s="53">
        <v>31</v>
      </c>
      <c r="B40" s="17" t="s">
        <v>166</v>
      </c>
      <c r="C40" s="41" t="s">
        <v>15</v>
      </c>
      <c r="D40" s="42">
        <v>2</v>
      </c>
      <c r="E40" s="53"/>
      <c r="F40" s="53"/>
      <c r="G40" s="53"/>
      <c r="H40" s="53"/>
      <c r="I40" s="15"/>
    </row>
    <row r="41" spans="1:9" ht="15.75" x14ac:dyDescent="0.25">
      <c r="A41" s="53">
        <v>32</v>
      </c>
      <c r="B41" s="17" t="s">
        <v>167</v>
      </c>
      <c r="C41" s="41" t="s">
        <v>201</v>
      </c>
      <c r="D41" s="42">
        <v>3</v>
      </c>
      <c r="E41" s="53"/>
      <c r="F41" s="53"/>
      <c r="G41" s="53"/>
      <c r="H41" s="53"/>
      <c r="I41" s="15"/>
    </row>
    <row r="42" spans="1:9" ht="15.75" x14ac:dyDescent="0.25">
      <c r="A42" s="53">
        <v>33</v>
      </c>
      <c r="B42" s="17" t="s">
        <v>168</v>
      </c>
      <c r="C42" s="41" t="s">
        <v>34</v>
      </c>
      <c r="D42" s="42">
        <v>2</v>
      </c>
      <c r="E42" s="53"/>
      <c r="F42" s="53"/>
      <c r="G42" s="53"/>
      <c r="H42" s="53"/>
      <c r="I42" s="17"/>
    </row>
    <row r="43" spans="1:9" ht="15.75" x14ac:dyDescent="0.25">
      <c r="A43" s="53">
        <v>34</v>
      </c>
      <c r="B43" s="17" t="s">
        <v>169</v>
      </c>
      <c r="C43" s="41" t="s">
        <v>202</v>
      </c>
      <c r="D43" s="42">
        <v>2</v>
      </c>
      <c r="E43" s="53"/>
      <c r="F43" s="53"/>
      <c r="G43" s="53"/>
      <c r="H43" s="53"/>
      <c r="I43" s="17"/>
    </row>
    <row r="44" spans="1:9" ht="15.75" x14ac:dyDescent="0.25">
      <c r="A44" s="53">
        <v>35</v>
      </c>
      <c r="B44" s="17" t="s">
        <v>170</v>
      </c>
      <c r="C44" s="41" t="s">
        <v>204</v>
      </c>
      <c r="D44" s="42">
        <v>2</v>
      </c>
      <c r="E44" s="53"/>
      <c r="F44" s="53"/>
      <c r="G44" s="53"/>
      <c r="H44" s="53"/>
      <c r="I44" s="15"/>
    </row>
    <row r="45" spans="1:9" ht="15.75" x14ac:dyDescent="0.25">
      <c r="A45" s="53">
        <v>36</v>
      </c>
      <c r="B45" s="17" t="s">
        <v>171</v>
      </c>
      <c r="C45" s="41" t="s">
        <v>56</v>
      </c>
      <c r="D45" s="42">
        <v>2</v>
      </c>
      <c r="E45" s="53"/>
      <c r="F45" s="53"/>
      <c r="G45" s="53"/>
      <c r="H45" s="53"/>
      <c r="I45" s="17" t="s">
        <v>157</v>
      </c>
    </row>
    <row r="46" spans="1:9" ht="15.75" x14ac:dyDescent="0.25">
      <c r="A46" s="53">
        <v>37</v>
      </c>
      <c r="B46" s="17" t="s">
        <v>172</v>
      </c>
      <c r="C46" s="54" t="s">
        <v>203</v>
      </c>
      <c r="D46" s="47">
        <v>2</v>
      </c>
      <c r="E46" s="53"/>
      <c r="F46" s="53"/>
      <c r="G46" s="53"/>
      <c r="H46" s="53"/>
      <c r="I46" s="17" t="s">
        <v>159</v>
      </c>
    </row>
    <row r="47" spans="1:9" ht="15.75" x14ac:dyDescent="0.25">
      <c r="A47" s="53">
        <v>38</v>
      </c>
      <c r="B47" s="17" t="s">
        <v>173</v>
      </c>
      <c r="C47" s="41" t="s">
        <v>27</v>
      </c>
      <c r="D47" s="42">
        <v>2</v>
      </c>
      <c r="E47" s="53"/>
      <c r="F47" s="53"/>
      <c r="G47" s="53"/>
      <c r="H47" s="53"/>
      <c r="I47" s="53"/>
    </row>
    <row r="48" spans="1:9" ht="15.75" x14ac:dyDescent="0.25">
      <c r="A48" s="53">
        <v>39</v>
      </c>
      <c r="B48" s="17" t="s">
        <v>174</v>
      </c>
      <c r="C48" s="54" t="s">
        <v>163</v>
      </c>
      <c r="D48" s="47">
        <v>2</v>
      </c>
      <c r="E48" s="53"/>
      <c r="F48" s="53"/>
      <c r="G48" s="53"/>
      <c r="H48" s="53"/>
      <c r="I48" s="53"/>
    </row>
    <row r="49" spans="1:9" ht="15.75" x14ac:dyDescent="0.25">
      <c r="A49" s="53">
        <v>40</v>
      </c>
      <c r="B49" s="17" t="s">
        <v>175</v>
      </c>
      <c r="C49" s="41" t="s">
        <v>29</v>
      </c>
      <c r="D49" s="42">
        <v>2</v>
      </c>
      <c r="E49" s="53"/>
      <c r="F49" s="53"/>
      <c r="G49" s="53"/>
      <c r="H49" s="53"/>
      <c r="I49" s="53"/>
    </row>
    <row r="50" spans="1:9" ht="15.75" x14ac:dyDescent="0.25">
      <c r="A50" s="53">
        <v>41</v>
      </c>
      <c r="B50" s="17" t="s">
        <v>176</v>
      </c>
      <c r="C50" s="41" t="s">
        <v>110</v>
      </c>
      <c r="D50" s="42">
        <v>2</v>
      </c>
      <c r="E50" s="53"/>
      <c r="F50" s="53"/>
      <c r="G50" s="53"/>
      <c r="H50" s="53"/>
      <c r="I50" s="17" t="s">
        <v>161</v>
      </c>
    </row>
    <row r="51" spans="1:9" ht="31.5" x14ac:dyDescent="0.25">
      <c r="A51" s="53">
        <v>42</v>
      </c>
      <c r="B51" s="17" t="s">
        <v>177</v>
      </c>
      <c r="C51" s="41" t="s">
        <v>210</v>
      </c>
      <c r="D51" s="42">
        <v>3</v>
      </c>
      <c r="E51" s="53"/>
      <c r="F51" s="53"/>
      <c r="G51" s="53"/>
      <c r="H51" s="53"/>
      <c r="I51" s="44" t="s">
        <v>214</v>
      </c>
    </row>
    <row r="52" spans="1:9" ht="31.5" x14ac:dyDescent="0.25">
      <c r="A52" s="53">
        <v>43</v>
      </c>
      <c r="B52" s="17" t="s">
        <v>178</v>
      </c>
      <c r="C52" s="41" t="s">
        <v>205</v>
      </c>
      <c r="D52" s="42">
        <v>2</v>
      </c>
      <c r="E52" s="53"/>
      <c r="F52" s="53"/>
      <c r="G52" s="53"/>
      <c r="H52" s="53"/>
      <c r="I52" s="53"/>
    </row>
    <row r="53" spans="1:9" ht="15.75" x14ac:dyDescent="0.25">
      <c r="A53" s="53">
        <v>44</v>
      </c>
      <c r="B53" s="17" t="s">
        <v>179</v>
      </c>
      <c r="C53" s="41" t="s">
        <v>150</v>
      </c>
      <c r="D53" s="42">
        <v>2</v>
      </c>
      <c r="E53" s="53"/>
      <c r="F53" s="53"/>
      <c r="G53" s="53"/>
      <c r="H53" s="53"/>
      <c r="I53" s="53"/>
    </row>
    <row r="54" spans="1:9" ht="31.5" x14ac:dyDescent="0.25">
      <c r="A54" s="53">
        <v>45</v>
      </c>
      <c r="B54" s="17" t="s">
        <v>180</v>
      </c>
      <c r="C54" s="41" t="s">
        <v>206</v>
      </c>
      <c r="D54" s="42">
        <v>4</v>
      </c>
      <c r="E54" s="53"/>
      <c r="F54" s="53"/>
      <c r="G54" s="53"/>
      <c r="H54" s="53"/>
      <c r="I54" s="53"/>
    </row>
    <row r="55" spans="1:9" ht="15.75" x14ac:dyDescent="0.25">
      <c r="A55" s="53">
        <v>46</v>
      </c>
      <c r="B55" s="17" t="s">
        <v>181</v>
      </c>
      <c r="C55" s="41" t="s">
        <v>108</v>
      </c>
      <c r="D55" s="47">
        <v>3</v>
      </c>
      <c r="E55" s="53"/>
      <c r="F55" s="53"/>
      <c r="G55" s="53"/>
      <c r="H55" s="53"/>
      <c r="I55" s="53"/>
    </row>
    <row r="56" spans="1:9" ht="15.75" x14ac:dyDescent="0.25">
      <c r="A56" s="53">
        <v>47</v>
      </c>
      <c r="B56" s="17" t="s">
        <v>182</v>
      </c>
      <c r="C56" s="54" t="s">
        <v>207</v>
      </c>
      <c r="D56" s="47">
        <v>2</v>
      </c>
      <c r="E56" s="53"/>
      <c r="F56" s="53"/>
      <c r="G56" s="53"/>
      <c r="H56" s="53"/>
      <c r="I56" s="53"/>
    </row>
    <row r="57" spans="1:9" ht="15.75" x14ac:dyDescent="0.25">
      <c r="A57" s="53">
        <v>48</v>
      </c>
      <c r="B57" s="17" t="s">
        <v>183</v>
      </c>
      <c r="C57" s="54" t="s">
        <v>28</v>
      </c>
      <c r="D57" s="47">
        <v>2</v>
      </c>
      <c r="E57" s="53"/>
      <c r="F57" s="53"/>
      <c r="G57" s="53"/>
      <c r="H57" s="53"/>
      <c r="I57" s="53"/>
    </row>
    <row r="58" spans="1:9" ht="15.75" x14ac:dyDescent="0.25">
      <c r="A58" s="53">
        <v>49</v>
      </c>
      <c r="B58" s="17" t="s">
        <v>184</v>
      </c>
      <c r="C58" s="41" t="s">
        <v>36</v>
      </c>
      <c r="D58" s="42">
        <v>2</v>
      </c>
      <c r="E58" s="53"/>
      <c r="F58" s="53"/>
      <c r="G58" s="53"/>
      <c r="H58" s="53"/>
      <c r="I58" s="53"/>
    </row>
    <row r="59" spans="1:9" ht="15.75" x14ac:dyDescent="0.25">
      <c r="A59" s="53">
        <v>50</v>
      </c>
      <c r="B59" s="17" t="s">
        <v>186</v>
      </c>
      <c r="C59" s="54" t="s">
        <v>13</v>
      </c>
      <c r="D59" s="47">
        <v>2</v>
      </c>
      <c r="E59" s="53"/>
      <c r="F59" s="53"/>
      <c r="G59" s="53"/>
      <c r="H59" s="53"/>
      <c r="I59" s="53"/>
    </row>
    <row r="60" spans="1:9" ht="15.75" x14ac:dyDescent="0.25">
      <c r="A60" s="53">
        <v>51</v>
      </c>
      <c r="B60" s="17" t="s">
        <v>188</v>
      </c>
      <c r="C60" s="54" t="s">
        <v>192</v>
      </c>
      <c r="D60" s="47">
        <v>3</v>
      </c>
      <c r="E60" s="53"/>
      <c r="F60" s="53"/>
      <c r="G60" s="53"/>
      <c r="H60" s="53"/>
      <c r="I60" s="17" t="s">
        <v>177</v>
      </c>
    </row>
    <row r="61" spans="1:9" ht="15.75" x14ac:dyDescent="0.25">
      <c r="A61" s="53">
        <v>52</v>
      </c>
      <c r="B61" s="17" t="s">
        <v>189</v>
      </c>
      <c r="C61" s="54" t="s">
        <v>185</v>
      </c>
      <c r="D61" s="47">
        <v>4</v>
      </c>
      <c r="E61" s="53"/>
      <c r="F61" s="53"/>
      <c r="G61" s="53"/>
      <c r="H61" s="53"/>
      <c r="I61" s="53"/>
    </row>
    <row r="62" spans="1:9" ht="15.75" x14ac:dyDescent="0.25">
      <c r="A62" s="53">
        <v>53</v>
      </c>
      <c r="B62" s="17" t="s">
        <v>190</v>
      </c>
      <c r="C62" s="54" t="s">
        <v>209</v>
      </c>
      <c r="D62" s="47">
        <v>3</v>
      </c>
      <c r="E62" s="47"/>
      <c r="F62" s="53"/>
      <c r="G62" s="53"/>
      <c r="H62" s="53"/>
      <c r="I62" s="53"/>
    </row>
    <row r="63" spans="1:9" ht="15.75" x14ac:dyDescent="0.25">
      <c r="A63" s="53">
        <v>54</v>
      </c>
      <c r="B63" s="17" t="s">
        <v>191</v>
      </c>
      <c r="C63" s="54" t="s">
        <v>54</v>
      </c>
      <c r="D63" s="47">
        <v>2</v>
      </c>
      <c r="E63" s="47"/>
      <c r="F63" s="53"/>
      <c r="G63" s="53"/>
      <c r="H63" s="53"/>
      <c r="I63" s="53"/>
    </row>
    <row r="64" spans="1:9" ht="15.75" x14ac:dyDescent="0.25">
      <c r="A64" s="53">
        <v>55</v>
      </c>
      <c r="B64" s="17" t="s">
        <v>193</v>
      </c>
      <c r="C64" s="54" t="s">
        <v>46</v>
      </c>
      <c r="D64" s="47">
        <v>2</v>
      </c>
      <c r="E64" s="47"/>
      <c r="F64" s="53"/>
      <c r="G64" s="53"/>
      <c r="H64" s="53"/>
      <c r="I64" s="53"/>
    </row>
    <row r="65" spans="1:10" ht="15.75" x14ac:dyDescent="0.25">
      <c r="A65" s="53">
        <v>56</v>
      </c>
      <c r="B65" s="17" t="s">
        <v>194</v>
      </c>
      <c r="C65" s="41" t="s">
        <v>187</v>
      </c>
      <c r="D65" s="42">
        <v>4</v>
      </c>
      <c r="E65" s="47"/>
      <c r="F65" s="53"/>
      <c r="G65" s="53"/>
      <c r="H65" s="53"/>
      <c r="I65" s="53"/>
    </row>
    <row r="66" spans="1:10" ht="15.75" x14ac:dyDescent="0.25">
      <c r="A66" s="53">
        <v>57</v>
      </c>
      <c r="B66" s="17" t="s">
        <v>212</v>
      </c>
      <c r="C66" s="54" t="s">
        <v>40</v>
      </c>
      <c r="D66" s="47">
        <v>3</v>
      </c>
      <c r="E66" s="53"/>
      <c r="F66" s="53"/>
      <c r="G66" s="53"/>
      <c r="H66" s="53"/>
      <c r="I66" s="53"/>
    </row>
    <row r="67" spans="1:10" ht="15.75" x14ac:dyDescent="0.25">
      <c r="A67" s="53">
        <v>58</v>
      </c>
      <c r="B67" s="17" t="s">
        <v>97</v>
      </c>
      <c r="C67" s="54" t="s">
        <v>208</v>
      </c>
      <c r="D67" s="47">
        <v>3</v>
      </c>
      <c r="E67" s="53"/>
      <c r="F67" s="53"/>
      <c r="G67" s="53"/>
      <c r="H67" s="53"/>
      <c r="I67" s="53"/>
    </row>
    <row r="68" spans="1:10" ht="15.75" x14ac:dyDescent="0.25">
      <c r="A68" s="53">
        <v>59</v>
      </c>
      <c r="B68" s="17" t="s">
        <v>106</v>
      </c>
      <c r="C68" s="54" t="s">
        <v>86</v>
      </c>
      <c r="D68" s="47">
        <v>3</v>
      </c>
      <c r="E68" s="53"/>
      <c r="F68" s="53"/>
      <c r="G68" s="53"/>
      <c r="H68" s="53"/>
      <c r="I68" s="53"/>
    </row>
    <row r="69" spans="1:10" ht="15.75" x14ac:dyDescent="0.25">
      <c r="A69" s="53">
        <v>60</v>
      </c>
      <c r="B69" s="17" t="s">
        <v>195</v>
      </c>
      <c r="C69" s="54" t="s">
        <v>30</v>
      </c>
      <c r="D69" s="47">
        <v>3</v>
      </c>
      <c r="E69" s="53"/>
      <c r="F69" s="53"/>
      <c r="G69" s="53"/>
      <c r="H69" s="53"/>
      <c r="I69" s="53"/>
    </row>
    <row r="70" spans="1:10" ht="15.75" x14ac:dyDescent="0.25">
      <c r="A70" s="53">
        <v>61</v>
      </c>
      <c r="B70" s="17" t="s">
        <v>196</v>
      </c>
      <c r="C70" s="54" t="s">
        <v>211</v>
      </c>
      <c r="D70" s="47">
        <v>2</v>
      </c>
      <c r="E70" s="53"/>
      <c r="F70" s="53"/>
      <c r="G70" s="53"/>
      <c r="H70" s="53"/>
      <c r="I70" s="53"/>
    </row>
    <row r="71" spans="1:10" ht="15.75" x14ac:dyDescent="0.25">
      <c r="A71" s="53">
        <v>62</v>
      </c>
      <c r="B71" s="17" t="s">
        <v>197</v>
      </c>
      <c r="C71" s="54" t="s">
        <v>42</v>
      </c>
      <c r="D71" s="47">
        <v>3</v>
      </c>
      <c r="E71" s="47"/>
      <c r="F71" s="53"/>
      <c r="G71" s="53"/>
      <c r="H71" s="53"/>
      <c r="I71" s="53"/>
    </row>
    <row r="72" spans="1:10" ht="15.75" x14ac:dyDescent="0.25">
      <c r="A72" s="53">
        <v>63</v>
      </c>
      <c r="B72" s="17" t="s">
        <v>199</v>
      </c>
      <c r="C72" s="14" t="s">
        <v>198</v>
      </c>
      <c r="D72" s="15">
        <v>3</v>
      </c>
      <c r="E72" s="47"/>
      <c r="F72" s="53"/>
      <c r="G72" s="53"/>
      <c r="H72" s="53"/>
      <c r="I72" s="53"/>
    </row>
    <row r="73" spans="1:10" ht="15.75" x14ac:dyDescent="0.25">
      <c r="A73" s="53">
        <v>64</v>
      </c>
      <c r="B73" s="17" t="s">
        <v>213</v>
      </c>
      <c r="C73" s="14" t="s">
        <v>48</v>
      </c>
      <c r="D73" s="15">
        <v>4</v>
      </c>
      <c r="E73" s="53"/>
      <c r="F73" s="53"/>
      <c r="G73" s="53"/>
      <c r="H73" s="53"/>
      <c r="I73" s="53"/>
      <c r="J73">
        <f>SUM(D6:D73)</f>
        <v>155</v>
      </c>
    </row>
    <row r="74" spans="1:10" ht="15.75" x14ac:dyDescent="0.25">
      <c r="A74" s="53">
        <v>65</v>
      </c>
      <c r="B74" s="53"/>
      <c r="C74" s="41"/>
      <c r="D74" s="42"/>
      <c r="E74" s="53"/>
      <c r="F74" s="53"/>
      <c r="G74" s="53"/>
      <c r="H74" s="53"/>
      <c r="I74" s="53"/>
    </row>
    <row r="75" spans="1:10" ht="15.75" x14ac:dyDescent="0.25">
      <c r="A75" s="57"/>
      <c r="B75" s="57"/>
      <c r="C75" s="58" t="s">
        <v>6</v>
      </c>
      <c r="D75" s="57">
        <f>SUM(D6:D73)</f>
        <v>155</v>
      </c>
      <c r="E75" s="59"/>
      <c r="F75" s="59"/>
      <c r="G75" s="59"/>
      <c r="H75" s="59"/>
      <c r="I75" s="59"/>
    </row>
  </sheetData>
  <mergeCells count="14">
    <mergeCell ref="I4:I5"/>
    <mergeCell ref="A6:A10"/>
    <mergeCell ref="D6:D10"/>
    <mergeCell ref="E6:E10"/>
    <mergeCell ref="F6:F10"/>
    <mergeCell ref="G6:G10"/>
    <mergeCell ref="H6:H10"/>
    <mergeCell ref="I6:I10"/>
    <mergeCell ref="A4:A5"/>
    <mergeCell ref="B4:B5"/>
    <mergeCell ref="C4:C5"/>
    <mergeCell ref="D4:E4"/>
    <mergeCell ref="F4:G4"/>
    <mergeCell ref="H4:H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1"/>
  <sheetViews>
    <sheetView topLeftCell="A65" workbookViewId="0">
      <selection activeCell="D84" sqref="D84"/>
    </sheetView>
  </sheetViews>
  <sheetFormatPr defaultRowHeight="15" x14ac:dyDescent="0.25"/>
  <cols>
    <col min="1" max="1" width="4.85546875" customWidth="1"/>
    <col min="2" max="2" width="15.28515625" customWidth="1"/>
    <col min="3" max="3" width="43.7109375" customWidth="1"/>
    <col min="4" max="4" width="7.85546875" customWidth="1"/>
    <col min="5" max="5" width="5.85546875" customWidth="1"/>
    <col min="6" max="6" width="6.28515625" customWidth="1"/>
    <col min="7" max="7" width="6" customWidth="1"/>
    <col min="8" max="8" width="14.42578125" customWidth="1"/>
    <col min="9" max="9" width="15.7109375" customWidth="1"/>
  </cols>
  <sheetData>
    <row r="4" spans="1:9" ht="15.75" thickBot="1" x14ac:dyDescent="0.3"/>
    <row r="5" spans="1:9" ht="16.5" thickBot="1" x14ac:dyDescent="0.3">
      <c r="A5" s="140" t="s">
        <v>223</v>
      </c>
      <c r="B5" s="140" t="s">
        <v>0</v>
      </c>
      <c r="C5" s="140" t="s">
        <v>224</v>
      </c>
      <c r="D5" s="140" t="s">
        <v>221</v>
      </c>
      <c r="E5" s="140"/>
      <c r="F5" s="140" t="s">
        <v>11</v>
      </c>
      <c r="G5" s="140"/>
      <c r="H5" s="140" t="s">
        <v>222</v>
      </c>
      <c r="I5" s="140" t="s">
        <v>70</v>
      </c>
    </row>
    <row r="6" spans="1:9" ht="16.5" thickBot="1" x14ac:dyDescent="0.3">
      <c r="A6" s="140"/>
      <c r="B6" s="140"/>
      <c r="C6" s="140"/>
      <c r="D6" s="78" t="s">
        <v>124</v>
      </c>
      <c r="E6" s="78" t="s">
        <v>125</v>
      </c>
      <c r="F6" s="78" t="s">
        <v>12</v>
      </c>
      <c r="G6" s="78" t="s">
        <v>126</v>
      </c>
      <c r="H6" s="140"/>
      <c r="I6" s="140"/>
    </row>
    <row r="7" spans="1:9" ht="16.5" thickBot="1" x14ac:dyDescent="0.3">
      <c r="A7" s="80">
        <v>1</v>
      </c>
      <c r="B7" s="67" t="s">
        <v>245</v>
      </c>
      <c r="C7" s="68" t="s">
        <v>216</v>
      </c>
      <c r="D7" s="144">
        <v>3</v>
      </c>
      <c r="E7" s="141">
        <v>1</v>
      </c>
      <c r="F7" s="141" t="s">
        <v>128</v>
      </c>
      <c r="G7" s="141"/>
      <c r="H7" s="141">
        <v>1</v>
      </c>
      <c r="I7" s="141"/>
    </row>
    <row r="8" spans="1:9" ht="16.5" thickBot="1" x14ac:dyDescent="0.3">
      <c r="A8" s="80">
        <v>2</v>
      </c>
      <c r="B8" s="67" t="s">
        <v>246</v>
      </c>
      <c r="C8" s="68" t="s">
        <v>217</v>
      </c>
      <c r="D8" s="144"/>
      <c r="E8" s="142"/>
      <c r="F8" s="142"/>
      <c r="G8" s="142"/>
      <c r="H8" s="142"/>
      <c r="I8" s="142"/>
    </row>
    <row r="9" spans="1:9" ht="16.5" thickBot="1" x14ac:dyDescent="0.3">
      <c r="A9" s="80">
        <v>3</v>
      </c>
      <c r="B9" s="67" t="s">
        <v>247</v>
      </c>
      <c r="C9" s="68" t="s">
        <v>218</v>
      </c>
      <c r="D9" s="144"/>
      <c r="E9" s="142"/>
      <c r="F9" s="142"/>
      <c r="G9" s="142"/>
      <c r="H9" s="142"/>
      <c r="I9" s="142"/>
    </row>
    <row r="10" spans="1:9" ht="16.5" thickBot="1" x14ac:dyDescent="0.3">
      <c r="A10" s="80">
        <v>4</v>
      </c>
      <c r="B10" s="67" t="s">
        <v>248</v>
      </c>
      <c r="C10" s="68" t="s">
        <v>219</v>
      </c>
      <c r="D10" s="144"/>
      <c r="E10" s="142"/>
      <c r="F10" s="142"/>
      <c r="G10" s="142"/>
      <c r="H10" s="142"/>
      <c r="I10" s="142"/>
    </row>
    <row r="11" spans="1:9" ht="16.5" thickBot="1" x14ac:dyDescent="0.3">
      <c r="A11" s="80">
        <v>5</v>
      </c>
      <c r="B11" s="67" t="s">
        <v>249</v>
      </c>
      <c r="C11" s="68" t="s">
        <v>220</v>
      </c>
      <c r="D11" s="144"/>
      <c r="E11" s="143"/>
      <c r="F11" s="143"/>
      <c r="G11" s="143"/>
      <c r="H11" s="143"/>
      <c r="I11" s="143"/>
    </row>
    <row r="12" spans="1:9" ht="16.5" thickBot="1" x14ac:dyDescent="0.3">
      <c r="A12" s="80">
        <v>6</v>
      </c>
      <c r="B12" s="67" t="s">
        <v>250</v>
      </c>
      <c r="C12" s="69" t="s">
        <v>5</v>
      </c>
      <c r="D12" s="70">
        <v>2</v>
      </c>
      <c r="E12" s="80"/>
      <c r="F12" s="80" t="s">
        <v>128</v>
      </c>
      <c r="G12" s="80"/>
      <c r="H12" s="80">
        <v>1</v>
      </c>
      <c r="I12" s="80"/>
    </row>
    <row r="13" spans="1:9" ht="32.25" thickBot="1" x14ac:dyDescent="0.3">
      <c r="A13" s="80">
        <v>7</v>
      </c>
      <c r="B13" s="67" t="s">
        <v>96</v>
      </c>
      <c r="C13" s="71" t="s">
        <v>90</v>
      </c>
      <c r="D13" s="72">
        <v>2</v>
      </c>
      <c r="E13" s="80"/>
      <c r="F13" s="80" t="s">
        <v>128</v>
      </c>
      <c r="G13" s="80"/>
      <c r="H13" s="80">
        <v>1</v>
      </c>
      <c r="I13" s="80"/>
    </row>
    <row r="14" spans="1:9" ht="16.5" thickBot="1" x14ac:dyDescent="0.3">
      <c r="A14" s="80">
        <v>8</v>
      </c>
      <c r="B14" s="16" t="s">
        <v>101</v>
      </c>
      <c r="C14" s="91" t="s">
        <v>226</v>
      </c>
      <c r="D14" s="50">
        <v>2</v>
      </c>
      <c r="E14" s="80"/>
      <c r="F14" s="80" t="s">
        <v>128</v>
      </c>
      <c r="G14" s="80"/>
      <c r="H14" s="80">
        <v>1</v>
      </c>
      <c r="I14" s="80"/>
    </row>
    <row r="15" spans="1:9" ht="16.5" thickBot="1" x14ac:dyDescent="0.3">
      <c r="A15" s="80">
        <v>9</v>
      </c>
      <c r="B15" s="16" t="s">
        <v>238</v>
      </c>
      <c r="C15" s="91" t="s">
        <v>99</v>
      </c>
      <c r="D15" s="50">
        <v>1</v>
      </c>
      <c r="E15" s="80">
        <v>1</v>
      </c>
      <c r="F15" s="80" t="s">
        <v>128</v>
      </c>
      <c r="G15" s="80"/>
      <c r="H15" s="80">
        <v>1</v>
      </c>
      <c r="I15" s="80"/>
    </row>
    <row r="16" spans="1:9" ht="16.5" thickBot="1" x14ac:dyDescent="0.3">
      <c r="A16" s="80">
        <v>10</v>
      </c>
      <c r="B16" s="17" t="s">
        <v>239</v>
      </c>
      <c r="C16" s="92" t="s">
        <v>22</v>
      </c>
      <c r="D16" s="77">
        <v>2</v>
      </c>
      <c r="E16" s="80"/>
      <c r="F16" s="80" t="s">
        <v>128</v>
      </c>
      <c r="G16" s="80"/>
      <c r="H16" s="80">
        <v>1</v>
      </c>
      <c r="I16" s="80"/>
    </row>
    <row r="17" spans="1:9" ht="16.5" thickBot="1" x14ac:dyDescent="0.3">
      <c r="A17" s="80">
        <v>11</v>
      </c>
      <c r="B17" s="17" t="s">
        <v>240</v>
      </c>
      <c r="C17" s="92" t="s">
        <v>139</v>
      </c>
      <c r="D17" s="77">
        <v>2</v>
      </c>
      <c r="E17" s="80"/>
      <c r="F17" s="80" t="s">
        <v>128</v>
      </c>
      <c r="G17" s="80"/>
      <c r="H17" s="80">
        <v>1</v>
      </c>
      <c r="I17" s="80"/>
    </row>
    <row r="18" spans="1:9" ht="16.5" thickBot="1" x14ac:dyDescent="0.3">
      <c r="A18" s="80">
        <v>12</v>
      </c>
      <c r="B18" s="17" t="s">
        <v>241</v>
      </c>
      <c r="C18" s="92" t="s">
        <v>58</v>
      </c>
      <c r="D18" s="77">
        <v>3</v>
      </c>
      <c r="E18" s="80"/>
      <c r="F18" s="80" t="s">
        <v>128</v>
      </c>
      <c r="G18" s="80"/>
      <c r="H18" s="80">
        <v>1</v>
      </c>
      <c r="I18" s="80"/>
    </row>
    <row r="19" spans="1:9" ht="16.5" thickBot="1" x14ac:dyDescent="0.3">
      <c r="A19" s="80">
        <v>13</v>
      </c>
      <c r="B19" s="17" t="s">
        <v>243</v>
      </c>
      <c r="C19" s="51" t="s">
        <v>147</v>
      </c>
      <c r="D19" s="77">
        <v>3</v>
      </c>
      <c r="E19" s="80">
        <v>1</v>
      </c>
      <c r="F19" s="80" t="s">
        <v>128</v>
      </c>
      <c r="G19" s="80"/>
      <c r="H19" s="80">
        <v>1</v>
      </c>
      <c r="I19" s="80"/>
    </row>
    <row r="20" spans="1:9" ht="16.5" thickBot="1" x14ac:dyDescent="0.3">
      <c r="A20" s="80">
        <v>14</v>
      </c>
      <c r="B20" s="17" t="s">
        <v>244</v>
      </c>
      <c r="C20" s="51" t="s">
        <v>23</v>
      </c>
      <c r="D20" s="77">
        <v>2</v>
      </c>
      <c r="E20" s="80"/>
      <c r="F20" s="80" t="s">
        <v>128</v>
      </c>
      <c r="G20" s="80"/>
      <c r="H20" s="80">
        <v>1</v>
      </c>
      <c r="I20" s="80"/>
    </row>
    <row r="21" spans="1:9" s="106" customFormat="1" ht="16.5" thickBot="1" x14ac:dyDescent="0.3">
      <c r="A21" s="102">
        <v>15</v>
      </c>
      <c r="B21" s="103" t="s">
        <v>251</v>
      </c>
      <c r="C21" s="104" t="s">
        <v>66</v>
      </c>
      <c r="D21" s="105">
        <v>2</v>
      </c>
      <c r="E21" s="102">
        <v>1</v>
      </c>
      <c r="F21" s="102" t="s">
        <v>128</v>
      </c>
      <c r="G21" s="102"/>
      <c r="H21" s="102">
        <v>2</v>
      </c>
      <c r="I21" s="102"/>
    </row>
    <row r="22" spans="1:9" s="106" customFormat="1" ht="16.5" thickBot="1" x14ac:dyDescent="0.3">
      <c r="A22" s="102">
        <v>16</v>
      </c>
      <c r="B22" s="103" t="s">
        <v>252</v>
      </c>
      <c r="C22" s="104" t="s">
        <v>65</v>
      </c>
      <c r="D22" s="105">
        <v>2</v>
      </c>
      <c r="E22" s="102"/>
      <c r="F22" s="102" t="s">
        <v>128</v>
      </c>
      <c r="G22" s="102"/>
      <c r="H22" s="102">
        <v>2</v>
      </c>
      <c r="I22" s="102"/>
    </row>
    <row r="23" spans="1:9" s="106" customFormat="1" ht="16.5" thickBot="1" x14ac:dyDescent="0.3">
      <c r="A23" s="102">
        <v>17</v>
      </c>
      <c r="B23" s="103" t="s">
        <v>254</v>
      </c>
      <c r="C23" s="107" t="s">
        <v>227</v>
      </c>
      <c r="D23" s="108">
        <v>3</v>
      </c>
      <c r="E23" s="102"/>
      <c r="F23" s="102" t="s">
        <v>128</v>
      </c>
      <c r="G23" s="102"/>
      <c r="H23" s="102">
        <v>2</v>
      </c>
      <c r="I23" s="102"/>
    </row>
    <row r="24" spans="1:9" s="106" customFormat="1" ht="16.5" thickBot="1" x14ac:dyDescent="0.3">
      <c r="A24" s="102">
        <v>18</v>
      </c>
      <c r="B24" s="103" t="s">
        <v>253</v>
      </c>
      <c r="C24" s="104" t="s">
        <v>85</v>
      </c>
      <c r="D24" s="105">
        <v>2</v>
      </c>
      <c r="E24" s="102"/>
      <c r="F24" s="102" t="s">
        <v>128</v>
      </c>
      <c r="G24" s="102"/>
      <c r="H24" s="102">
        <v>2</v>
      </c>
      <c r="I24" s="102"/>
    </row>
    <row r="25" spans="1:9" s="106" customFormat="1" ht="16.5" thickBot="1" x14ac:dyDescent="0.3">
      <c r="A25" s="102">
        <v>19</v>
      </c>
      <c r="B25" s="109" t="s">
        <v>255</v>
      </c>
      <c r="C25" s="110" t="s">
        <v>24</v>
      </c>
      <c r="D25" s="111">
        <v>3</v>
      </c>
      <c r="E25" s="102">
        <v>1</v>
      </c>
      <c r="F25" s="102" t="s">
        <v>128</v>
      </c>
      <c r="G25" s="102"/>
      <c r="H25" s="102">
        <v>2</v>
      </c>
      <c r="I25" s="102"/>
    </row>
    <row r="26" spans="1:9" s="106" customFormat="1" ht="16.5" thickBot="1" x14ac:dyDescent="0.3">
      <c r="A26" s="102">
        <v>20</v>
      </c>
      <c r="B26" s="109" t="s">
        <v>256</v>
      </c>
      <c r="C26" s="112" t="s">
        <v>32</v>
      </c>
      <c r="D26" s="113">
        <v>2</v>
      </c>
      <c r="E26" s="102"/>
      <c r="F26" s="102" t="s">
        <v>128</v>
      </c>
      <c r="G26" s="102"/>
      <c r="H26" s="102">
        <v>2</v>
      </c>
      <c r="I26" s="102"/>
    </row>
    <row r="27" spans="1:9" s="106" customFormat="1" ht="16.5" thickBot="1" x14ac:dyDescent="0.3">
      <c r="A27" s="102">
        <v>21</v>
      </c>
      <c r="B27" s="109" t="s">
        <v>257</v>
      </c>
      <c r="C27" s="110" t="s">
        <v>149</v>
      </c>
      <c r="D27" s="111">
        <v>2</v>
      </c>
      <c r="E27" s="102"/>
      <c r="F27" s="102" t="s">
        <v>128</v>
      </c>
      <c r="G27" s="102"/>
      <c r="H27" s="102">
        <v>2</v>
      </c>
      <c r="I27" s="102"/>
    </row>
    <row r="28" spans="1:9" s="106" customFormat="1" ht="16.5" thickBot="1" x14ac:dyDescent="0.3">
      <c r="A28" s="102">
        <v>22</v>
      </c>
      <c r="B28" s="109" t="s">
        <v>242</v>
      </c>
      <c r="C28" s="112" t="s">
        <v>145</v>
      </c>
      <c r="D28" s="113">
        <v>3</v>
      </c>
      <c r="E28" s="102">
        <v>1</v>
      </c>
      <c r="F28" s="102" t="s">
        <v>128</v>
      </c>
      <c r="G28" s="102"/>
      <c r="H28" s="102">
        <v>2</v>
      </c>
      <c r="I28" s="102"/>
    </row>
    <row r="29" spans="1:9" s="106" customFormat="1" ht="16.5" thickBot="1" x14ac:dyDescent="0.3">
      <c r="A29" s="102">
        <v>23</v>
      </c>
      <c r="B29" s="109" t="s">
        <v>258</v>
      </c>
      <c r="C29" s="114" t="s">
        <v>160</v>
      </c>
      <c r="D29" s="115">
        <v>3</v>
      </c>
      <c r="E29" s="102">
        <v>2</v>
      </c>
      <c r="F29" s="102" t="s">
        <v>128</v>
      </c>
      <c r="G29" s="102"/>
      <c r="H29" s="102">
        <v>2</v>
      </c>
      <c r="I29" s="102" t="s">
        <v>141</v>
      </c>
    </row>
    <row r="30" spans="1:9" s="106" customFormat="1" ht="16.5" thickBot="1" x14ac:dyDescent="0.3">
      <c r="A30" s="102">
        <v>24</v>
      </c>
      <c r="B30" s="109" t="s">
        <v>304</v>
      </c>
      <c r="C30" s="104" t="s">
        <v>234</v>
      </c>
      <c r="D30" s="105">
        <v>2</v>
      </c>
      <c r="E30" s="102"/>
      <c r="F30" s="102" t="s">
        <v>128</v>
      </c>
      <c r="G30" s="102"/>
      <c r="H30" s="102">
        <v>2</v>
      </c>
      <c r="I30" s="102"/>
    </row>
    <row r="31" spans="1:9" s="88" customFormat="1" ht="16.5" thickBot="1" x14ac:dyDescent="0.3">
      <c r="A31" s="86">
        <v>25</v>
      </c>
      <c r="B31" s="98" t="s">
        <v>259</v>
      </c>
      <c r="C31" s="94" t="s">
        <v>229</v>
      </c>
      <c r="D31" s="95">
        <v>2</v>
      </c>
      <c r="E31" s="99"/>
      <c r="F31" s="86" t="s">
        <v>128</v>
      </c>
      <c r="G31" s="86"/>
      <c r="H31" s="86">
        <v>3</v>
      </c>
      <c r="I31" s="86"/>
    </row>
    <row r="32" spans="1:9" s="88" customFormat="1" ht="16.5" thickBot="1" x14ac:dyDescent="0.3">
      <c r="A32" s="86">
        <v>26</v>
      </c>
      <c r="B32" s="87" t="s">
        <v>260</v>
      </c>
      <c r="C32" s="100" t="s">
        <v>25</v>
      </c>
      <c r="D32" s="101">
        <v>4</v>
      </c>
      <c r="E32" s="86">
        <v>2</v>
      </c>
      <c r="F32" s="86" t="s">
        <v>128</v>
      </c>
      <c r="G32" s="86"/>
      <c r="H32" s="86">
        <v>3</v>
      </c>
      <c r="I32" s="98" t="s">
        <v>255</v>
      </c>
    </row>
    <row r="33" spans="1:9" s="88" customFormat="1" ht="16.5" thickBot="1" x14ac:dyDescent="0.3">
      <c r="A33" s="86">
        <v>27</v>
      </c>
      <c r="B33" s="87" t="s">
        <v>261</v>
      </c>
      <c r="C33" s="100" t="s">
        <v>26</v>
      </c>
      <c r="D33" s="101">
        <v>2</v>
      </c>
      <c r="E33" s="86"/>
      <c r="F33" s="86" t="s">
        <v>128</v>
      </c>
      <c r="G33" s="86"/>
      <c r="H33" s="86">
        <v>3</v>
      </c>
      <c r="I33" s="116"/>
    </row>
    <row r="34" spans="1:9" s="88" customFormat="1" ht="16.5" thickBot="1" x14ac:dyDescent="0.3">
      <c r="A34" s="86">
        <v>28</v>
      </c>
      <c r="B34" s="87" t="s">
        <v>262</v>
      </c>
      <c r="C34" s="100" t="s">
        <v>33</v>
      </c>
      <c r="D34" s="101">
        <v>2</v>
      </c>
      <c r="E34" s="86"/>
      <c r="F34" s="86" t="s">
        <v>128</v>
      </c>
      <c r="G34" s="86"/>
      <c r="H34" s="86">
        <v>3</v>
      </c>
      <c r="I34" s="86"/>
    </row>
    <row r="35" spans="1:9" s="88" customFormat="1" ht="16.5" thickBot="1" x14ac:dyDescent="0.3">
      <c r="A35" s="86">
        <v>29</v>
      </c>
      <c r="B35" s="87" t="s">
        <v>263</v>
      </c>
      <c r="C35" s="100" t="s">
        <v>158</v>
      </c>
      <c r="D35" s="101">
        <v>3</v>
      </c>
      <c r="E35" s="86">
        <v>1</v>
      </c>
      <c r="F35" s="86" t="s">
        <v>128</v>
      </c>
      <c r="G35" s="86"/>
      <c r="H35" s="86">
        <v>3</v>
      </c>
      <c r="I35" s="98" t="s">
        <v>242</v>
      </c>
    </row>
    <row r="36" spans="1:9" s="88" customFormat="1" ht="16.5" thickBot="1" x14ac:dyDescent="0.3">
      <c r="A36" s="86">
        <v>30</v>
      </c>
      <c r="B36" s="87" t="s">
        <v>264</v>
      </c>
      <c r="C36" s="100" t="s">
        <v>35</v>
      </c>
      <c r="D36" s="101">
        <v>2</v>
      </c>
      <c r="E36" s="86">
        <v>1</v>
      </c>
      <c r="F36" s="86" t="s">
        <v>128</v>
      </c>
      <c r="G36" s="86"/>
      <c r="H36" s="86">
        <v>3</v>
      </c>
      <c r="I36" s="86"/>
    </row>
    <row r="37" spans="1:9" s="88" customFormat="1" ht="16.5" thickBot="1" x14ac:dyDescent="0.3">
      <c r="A37" s="86">
        <v>31</v>
      </c>
      <c r="B37" s="87" t="s">
        <v>265</v>
      </c>
      <c r="C37" s="100" t="s">
        <v>200</v>
      </c>
      <c r="D37" s="101">
        <v>2</v>
      </c>
      <c r="E37" s="86">
        <v>1</v>
      </c>
      <c r="F37" s="86" t="s">
        <v>128</v>
      </c>
      <c r="G37" s="86"/>
      <c r="H37" s="86">
        <v>3</v>
      </c>
      <c r="I37" s="86"/>
    </row>
    <row r="38" spans="1:9" s="88" customFormat="1" ht="16.5" thickBot="1" x14ac:dyDescent="0.3">
      <c r="A38" s="86">
        <v>32</v>
      </c>
      <c r="B38" s="87" t="s">
        <v>266</v>
      </c>
      <c r="C38" s="100" t="s">
        <v>109</v>
      </c>
      <c r="D38" s="101">
        <v>2</v>
      </c>
      <c r="E38" s="86">
        <v>1</v>
      </c>
      <c r="F38" s="86" t="s">
        <v>128</v>
      </c>
      <c r="G38" s="86"/>
      <c r="H38" s="86">
        <v>3</v>
      </c>
      <c r="I38" s="86"/>
    </row>
    <row r="39" spans="1:9" s="88" customFormat="1" ht="16.5" thickBot="1" x14ac:dyDescent="0.3">
      <c r="A39" s="86">
        <v>33</v>
      </c>
      <c r="B39" s="87" t="s">
        <v>267</v>
      </c>
      <c r="C39" s="100" t="s">
        <v>111</v>
      </c>
      <c r="D39" s="101">
        <v>3</v>
      </c>
      <c r="E39" s="86">
        <v>1</v>
      </c>
      <c r="F39" s="86" t="s">
        <v>128</v>
      </c>
      <c r="G39" s="86"/>
      <c r="H39" s="86">
        <v>3</v>
      </c>
      <c r="I39" s="86"/>
    </row>
    <row r="40" spans="1:9" s="88" customFormat="1" ht="16.5" thickBot="1" x14ac:dyDescent="0.3">
      <c r="A40" s="86">
        <v>34</v>
      </c>
      <c r="B40" s="87" t="s">
        <v>268</v>
      </c>
      <c r="C40" s="94" t="s">
        <v>21</v>
      </c>
      <c r="D40" s="95">
        <v>2</v>
      </c>
      <c r="E40" s="86"/>
      <c r="F40" s="86" t="s">
        <v>128</v>
      </c>
      <c r="G40" s="86"/>
      <c r="H40" s="86">
        <v>3</v>
      </c>
      <c r="I40" s="86"/>
    </row>
    <row r="41" spans="1:9" s="106" customFormat="1" ht="16.5" thickBot="1" x14ac:dyDescent="0.3">
      <c r="A41" s="102">
        <v>35</v>
      </c>
      <c r="B41" s="73" t="s">
        <v>272</v>
      </c>
      <c r="C41" s="112" t="s">
        <v>64</v>
      </c>
      <c r="D41" s="113">
        <v>2</v>
      </c>
      <c r="E41" s="102"/>
      <c r="F41" s="102" t="s">
        <v>128</v>
      </c>
      <c r="G41" s="102"/>
      <c r="H41" s="102">
        <v>4</v>
      </c>
      <c r="I41" s="73" t="s">
        <v>261</v>
      </c>
    </row>
    <row r="42" spans="1:9" s="106" customFormat="1" ht="16.5" thickBot="1" x14ac:dyDescent="0.3">
      <c r="A42" s="102">
        <v>36</v>
      </c>
      <c r="B42" s="73" t="s">
        <v>273</v>
      </c>
      <c r="C42" s="112" t="s">
        <v>62</v>
      </c>
      <c r="D42" s="113">
        <v>2</v>
      </c>
      <c r="E42" s="102">
        <v>1</v>
      </c>
      <c r="F42" s="102" t="s">
        <v>128</v>
      </c>
      <c r="G42" s="102"/>
      <c r="H42" s="102">
        <v>4</v>
      </c>
      <c r="I42" s="73" t="s">
        <v>267</v>
      </c>
    </row>
    <row r="43" spans="1:9" s="106" customFormat="1" ht="16.5" thickBot="1" x14ac:dyDescent="0.3">
      <c r="A43" s="102">
        <v>37</v>
      </c>
      <c r="B43" s="73" t="s">
        <v>274</v>
      </c>
      <c r="C43" s="112" t="s">
        <v>15</v>
      </c>
      <c r="D43" s="113">
        <v>2</v>
      </c>
      <c r="E43" s="102"/>
      <c r="F43" s="102" t="s">
        <v>128</v>
      </c>
      <c r="G43" s="102"/>
      <c r="H43" s="102">
        <v>4</v>
      </c>
      <c r="I43" s="102"/>
    </row>
    <row r="44" spans="1:9" s="106" customFormat="1" ht="16.5" thickBot="1" x14ac:dyDescent="0.3">
      <c r="A44" s="102">
        <v>38</v>
      </c>
      <c r="B44" s="73" t="s">
        <v>275</v>
      </c>
      <c r="C44" s="104" t="s">
        <v>269</v>
      </c>
      <c r="D44" s="105">
        <v>2</v>
      </c>
      <c r="E44" s="102"/>
      <c r="F44" s="102" t="s">
        <v>128</v>
      </c>
      <c r="G44" s="102"/>
      <c r="H44" s="102">
        <v>4</v>
      </c>
      <c r="I44" s="102"/>
    </row>
    <row r="45" spans="1:9" s="106" customFormat="1" ht="16.5" thickBot="1" x14ac:dyDescent="0.3">
      <c r="A45" s="102">
        <v>39</v>
      </c>
      <c r="B45" s="73" t="s">
        <v>276</v>
      </c>
      <c r="C45" s="112" t="s">
        <v>34</v>
      </c>
      <c r="D45" s="113">
        <v>2</v>
      </c>
      <c r="E45" s="102"/>
      <c r="F45" s="102" t="s">
        <v>128</v>
      </c>
      <c r="G45" s="102"/>
      <c r="H45" s="102">
        <v>4</v>
      </c>
      <c r="I45" s="102"/>
    </row>
    <row r="46" spans="1:9" s="106" customFormat="1" ht="32.25" thickBot="1" x14ac:dyDescent="0.3">
      <c r="A46" s="102">
        <v>40</v>
      </c>
      <c r="B46" s="73" t="s">
        <v>277</v>
      </c>
      <c r="C46" s="112" t="s">
        <v>270</v>
      </c>
      <c r="D46" s="113">
        <v>2</v>
      </c>
      <c r="E46" s="102">
        <v>1</v>
      </c>
      <c r="F46" s="102" t="s">
        <v>128</v>
      </c>
      <c r="G46" s="102"/>
      <c r="H46" s="102">
        <v>4</v>
      </c>
      <c r="I46" s="102"/>
    </row>
    <row r="47" spans="1:9" s="106" customFormat="1" ht="32.25" thickBot="1" x14ac:dyDescent="0.3">
      <c r="A47" s="102">
        <v>41</v>
      </c>
      <c r="B47" s="73" t="s">
        <v>278</v>
      </c>
      <c r="C47" s="112" t="s">
        <v>271</v>
      </c>
      <c r="D47" s="113">
        <v>2</v>
      </c>
      <c r="E47" s="102"/>
      <c r="F47" s="102" t="s">
        <v>128</v>
      </c>
      <c r="G47" s="102"/>
      <c r="H47" s="102">
        <v>4</v>
      </c>
      <c r="I47" s="102"/>
    </row>
    <row r="48" spans="1:9" s="106" customFormat="1" ht="16.5" thickBot="1" x14ac:dyDescent="0.3">
      <c r="A48" s="102">
        <v>42</v>
      </c>
      <c r="B48" s="73" t="s">
        <v>279</v>
      </c>
      <c r="C48" s="112" t="s">
        <v>56</v>
      </c>
      <c r="D48" s="113">
        <v>2</v>
      </c>
      <c r="E48" s="102">
        <v>1</v>
      </c>
      <c r="F48" s="102" t="s">
        <v>128</v>
      </c>
      <c r="G48" s="102"/>
      <c r="H48" s="102">
        <v>4</v>
      </c>
      <c r="I48" s="73" t="s">
        <v>264</v>
      </c>
    </row>
    <row r="49" spans="1:9" s="106" customFormat="1" ht="16.5" thickBot="1" x14ac:dyDescent="0.3">
      <c r="A49" s="102">
        <v>43</v>
      </c>
      <c r="B49" s="73" t="s">
        <v>280</v>
      </c>
      <c r="C49" s="104" t="s">
        <v>203</v>
      </c>
      <c r="D49" s="105">
        <v>2</v>
      </c>
      <c r="E49" s="102">
        <v>1</v>
      </c>
      <c r="F49" s="102" t="s">
        <v>128</v>
      </c>
      <c r="G49" s="102"/>
      <c r="H49" s="102">
        <v>4</v>
      </c>
      <c r="I49" s="73" t="s">
        <v>265</v>
      </c>
    </row>
    <row r="50" spans="1:9" s="106" customFormat="1" ht="16.5" thickBot="1" x14ac:dyDescent="0.3">
      <c r="A50" s="102">
        <v>44</v>
      </c>
      <c r="B50" s="73" t="s">
        <v>281</v>
      </c>
      <c r="C50" s="112" t="s">
        <v>110</v>
      </c>
      <c r="D50" s="113">
        <v>2</v>
      </c>
      <c r="E50" s="102">
        <v>1</v>
      </c>
      <c r="F50" s="102" t="s">
        <v>128</v>
      </c>
      <c r="G50" s="102"/>
      <c r="H50" s="102">
        <v>4</v>
      </c>
      <c r="I50" s="73" t="s">
        <v>266</v>
      </c>
    </row>
    <row r="51" spans="1:9" s="106" customFormat="1" ht="16.5" thickBot="1" x14ac:dyDescent="0.3">
      <c r="A51" s="102">
        <v>45</v>
      </c>
      <c r="B51" s="73" t="s">
        <v>282</v>
      </c>
      <c r="C51" s="112" t="s">
        <v>27</v>
      </c>
      <c r="D51" s="113">
        <v>2</v>
      </c>
      <c r="E51" s="102"/>
      <c r="F51" s="102" t="s">
        <v>128</v>
      </c>
      <c r="G51" s="102"/>
      <c r="H51" s="102">
        <v>4</v>
      </c>
      <c r="I51" s="102"/>
    </row>
    <row r="52" spans="1:9" s="106" customFormat="1" ht="16.5" thickBot="1" x14ac:dyDescent="0.3">
      <c r="A52" s="102">
        <v>46</v>
      </c>
      <c r="B52" s="73" t="s">
        <v>283</v>
      </c>
      <c r="C52" s="117" t="s">
        <v>237</v>
      </c>
      <c r="D52" s="105">
        <v>2</v>
      </c>
      <c r="E52" s="102"/>
      <c r="F52" s="102" t="s">
        <v>128</v>
      </c>
      <c r="G52" s="102"/>
      <c r="H52" s="102">
        <v>4</v>
      </c>
      <c r="I52" s="102"/>
    </row>
    <row r="53" spans="1:9" ht="16.5" thickBot="1" x14ac:dyDescent="0.3">
      <c r="A53" s="80">
        <v>47</v>
      </c>
      <c r="B53" s="68" t="s">
        <v>284</v>
      </c>
      <c r="C53" s="51" t="s">
        <v>29</v>
      </c>
      <c r="D53" s="77">
        <v>2</v>
      </c>
      <c r="E53" s="80"/>
      <c r="F53" s="80" t="s">
        <v>128</v>
      </c>
      <c r="G53" s="80"/>
      <c r="H53" s="80">
        <v>5</v>
      </c>
      <c r="I53" s="74"/>
    </row>
    <row r="54" spans="1:9" ht="32.25" thickBot="1" x14ac:dyDescent="0.3">
      <c r="A54" s="80">
        <v>48</v>
      </c>
      <c r="B54" s="68" t="s">
        <v>285</v>
      </c>
      <c r="C54" s="51" t="s">
        <v>210</v>
      </c>
      <c r="D54" s="77">
        <v>3</v>
      </c>
      <c r="E54" s="80">
        <v>1</v>
      </c>
      <c r="F54" s="80" t="s">
        <v>128</v>
      </c>
      <c r="G54" s="80"/>
      <c r="H54" s="80">
        <v>5</v>
      </c>
      <c r="I54" s="89" t="s">
        <v>293</v>
      </c>
    </row>
    <row r="55" spans="1:9" ht="32.25" thickBot="1" x14ac:dyDescent="0.3">
      <c r="A55" s="80">
        <v>49</v>
      </c>
      <c r="B55" s="68" t="s">
        <v>286</v>
      </c>
      <c r="C55" s="118" t="s">
        <v>303</v>
      </c>
      <c r="D55" s="119">
        <v>4</v>
      </c>
      <c r="E55" s="80">
        <v>2</v>
      </c>
      <c r="F55" s="80" t="s">
        <v>128</v>
      </c>
      <c r="G55" s="80"/>
      <c r="H55" s="80">
        <v>5</v>
      </c>
      <c r="I55" s="80"/>
    </row>
    <row r="56" spans="1:9" ht="16.5" thickBot="1" x14ac:dyDescent="0.3">
      <c r="A56" s="80">
        <v>50</v>
      </c>
      <c r="B56" s="68" t="s">
        <v>287</v>
      </c>
      <c r="C56" s="51" t="s">
        <v>150</v>
      </c>
      <c r="D56" s="77">
        <v>2</v>
      </c>
      <c r="E56" s="80"/>
      <c r="F56" s="80" t="s">
        <v>128</v>
      </c>
      <c r="G56" s="80"/>
      <c r="H56" s="80">
        <v>5</v>
      </c>
      <c r="I56" s="80"/>
    </row>
    <row r="57" spans="1:9" ht="32.25" thickBot="1" x14ac:dyDescent="0.3">
      <c r="A57" s="80">
        <v>51</v>
      </c>
      <c r="B57" s="68" t="s">
        <v>288</v>
      </c>
      <c r="C57" s="51" t="s">
        <v>206</v>
      </c>
      <c r="D57" s="77">
        <v>4</v>
      </c>
      <c r="E57" s="80">
        <v>2</v>
      </c>
      <c r="F57" s="80" t="s">
        <v>128</v>
      </c>
      <c r="G57" s="80"/>
      <c r="H57" s="80">
        <v>5</v>
      </c>
      <c r="I57" s="80"/>
    </row>
    <row r="58" spans="1:9" ht="32.25" thickBot="1" x14ac:dyDescent="0.3">
      <c r="A58" s="80">
        <v>52</v>
      </c>
      <c r="B58" s="68" t="s">
        <v>289</v>
      </c>
      <c r="C58" s="120" t="s">
        <v>225</v>
      </c>
      <c r="D58" s="50">
        <v>3</v>
      </c>
      <c r="E58" s="80">
        <v>2</v>
      </c>
      <c r="F58" s="80" t="s">
        <v>128</v>
      </c>
      <c r="G58" s="80"/>
      <c r="H58" s="80">
        <v>5</v>
      </c>
      <c r="I58" s="80"/>
    </row>
    <row r="59" spans="1:9" ht="16.5" thickBot="1" x14ac:dyDescent="0.3">
      <c r="A59" s="80">
        <v>53</v>
      </c>
      <c r="B59" s="68" t="s">
        <v>290</v>
      </c>
      <c r="C59" s="93" t="s">
        <v>207</v>
      </c>
      <c r="D59" s="50">
        <v>2</v>
      </c>
      <c r="E59" s="80">
        <v>2</v>
      </c>
      <c r="F59" s="80"/>
      <c r="G59" s="80" t="s">
        <v>128</v>
      </c>
      <c r="H59" s="80">
        <v>5</v>
      </c>
      <c r="I59" s="80"/>
    </row>
    <row r="60" spans="1:9" ht="16.5" thickBot="1" x14ac:dyDescent="0.3">
      <c r="A60" s="80">
        <v>54</v>
      </c>
      <c r="B60" s="68" t="s">
        <v>291</v>
      </c>
      <c r="C60" s="93" t="s">
        <v>28</v>
      </c>
      <c r="D60" s="50">
        <v>2</v>
      </c>
      <c r="E60" s="80"/>
      <c r="F60" s="80"/>
      <c r="G60" s="80" t="s">
        <v>128</v>
      </c>
      <c r="H60" s="80">
        <v>5</v>
      </c>
      <c r="I60" s="80"/>
    </row>
    <row r="61" spans="1:9" ht="16.5" thickBot="1" x14ac:dyDescent="0.3">
      <c r="A61" s="80">
        <v>55</v>
      </c>
      <c r="B61" s="68" t="s">
        <v>292</v>
      </c>
      <c r="C61" s="51" t="s">
        <v>36</v>
      </c>
      <c r="D61" s="77">
        <v>2</v>
      </c>
      <c r="E61" s="80"/>
      <c r="F61" s="80"/>
      <c r="G61" s="80" t="s">
        <v>128</v>
      </c>
      <c r="H61" s="80">
        <v>5</v>
      </c>
      <c r="I61" s="80"/>
    </row>
    <row r="62" spans="1:9" s="106" customFormat="1" ht="16.5" thickBot="1" x14ac:dyDescent="0.3">
      <c r="A62" s="102">
        <v>56</v>
      </c>
      <c r="B62" s="73" t="s">
        <v>294</v>
      </c>
      <c r="C62" s="104" t="s">
        <v>13</v>
      </c>
      <c r="D62" s="105">
        <v>2</v>
      </c>
      <c r="E62" s="102">
        <v>2</v>
      </c>
      <c r="F62" s="102" t="s">
        <v>128</v>
      </c>
      <c r="G62" s="102"/>
      <c r="H62" s="102">
        <v>6</v>
      </c>
      <c r="I62" s="102"/>
    </row>
    <row r="63" spans="1:9" s="106" customFormat="1" ht="16.5" thickBot="1" x14ac:dyDescent="0.3">
      <c r="A63" s="102">
        <v>57</v>
      </c>
      <c r="B63" s="73" t="s">
        <v>295</v>
      </c>
      <c r="C63" s="104" t="s">
        <v>192</v>
      </c>
      <c r="D63" s="105">
        <v>3</v>
      </c>
      <c r="E63" s="102">
        <v>3</v>
      </c>
      <c r="F63" s="102" t="s">
        <v>128</v>
      </c>
      <c r="G63" s="102"/>
      <c r="H63" s="102">
        <v>6</v>
      </c>
      <c r="I63" s="73" t="s">
        <v>285</v>
      </c>
    </row>
    <row r="64" spans="1:9" s="106" customFormat="1" ht="16.5" thickBot="1" x14ac:dyDescent="0.3">
      <c r="A64" s="102">
        <v>58</v>
      </c>
      <c r="B64" s="73" t="s">
        <v>296</v>
      </c>
      <c r="C64" s="104" t="s">
        <v>185</v>
      </c>
      <c r="D64" s="105">
        <v>4</v>
      </c>
      <c r="E64" s="102">
        <v>4</v>
      </c>
      <c r="F64" s="102" t="s">
        <v>128</v>
      </c>
      <c r="G64" s="102"/>
      <c r="H64" s="102">
        <v>6</v>
      </c>
      <c r="I64" s="102"/>
    </row>
    <row r="65" spans="1:9" s="106" customFormat="1" ht="16.5" thickBot="1" x14ac:dyDescent="0.3">
      <c r="A65" s="102">
        <v>59</v>
      </c>
      <c r="B65" s="73" t="s">
        <v>297</v>
      </c>
      <c r="C65" s="104" t="s">
        <v>209</v>
      </c>
      <c r="D65" s="105">
        <v>3</v>
      </c>
      <c r="E65" s="102">
        <v>2</v>
      </c>
      <c r="F65" s="102" t="s">
        <v>128</v>
      </c>
      <c r="G65" s="102"/>
      <c r="H65" s="102">
        <v>6</v>
      </c>
      <c r="I65" s="102"/>
    </row>
    <row r="66" spans="1:9" s="106" customFormat="1" ht="16.5" thickBot="1" x14ac:dyDescent="0.3">
      <c r="A66" s="102">
        <v>60</v>
      </c>
      <c r="B66" s="73" t="s">
        <v>298</v>
      </c>
      <c r="C66" s="104" t="s">
        <v>54</v>
      </c>
      <c r="D66" s="105">
        <v>2</v>
      </c>
      <c r="E66" s="102"/>
      <c r="F66" s="102" t="s">
        <v>128</v>
      </c>
      <c r="G66" s="102"/>
      <c r="H66" s="102">
        <v>6</v>
      </c>
      <c r="I66" s="102"/>
    </row>
    <row r="67" spans="1:9" s="106" customFormat="1" ht="16.5" thickBot="1" x14ac:dyDescent="0.3">
      <c r="A67" s="102">
        <v>61</v>
      </c>
      <c r="B67" s="73" t="s">
        <v>299</v>
      </c>
      <c r="C67" s="104" t="s">
        <v>46</v>
      </c>
      <c r="D67" s="105">
        <v>2</v>
      </c>
      <c r="E67" s="102"/>
      <c r="F67" s="102" t="s">
        <v>128</v>
      </c>
      <c r="G67" s="102"/>
      <c r="H67" s="102">
        <v>6</v>
      </c>
      <c r="I67" s="102"/>
    </row>
    <row r="68" spans="1:9" s="106" customFormat="1" ht="16.5" thickBot="1" x14ac:dyDescent="0.3">
      <c r="A68" s="102">
        <v>62</v>
      </c>
      <c r="B68" s="73" t="s">
        <v>300</v>
      </c>
      <c r="C68" s="112" t="s">
        <v>187</v>
      </c>
      <c r="D68" s="113">
        <v>4</v>
      </c>
      <c r="E68" s="102">
        <v>4</v>
      </c>
      <c r="F68" s="102"/>
      <c r="G68" s="102" t="s">
        <v>128</v>
      </c>
      <c r="H68" s="102">
        <v>6</v>
      </c>
      <c r="I68" s="102"/>
    </row>
    <row r="69" spans="1:9" s="106" customFormat="1" ht="16.5" thickBot="1" x14ac:dyDescent="0.3">
      <c r="A69" s="102">
        <v>63</v>
      </c>
      <c r="B69" s="73" t="s">
        <v>301</v>
      </c>
      <c r="C69" s="104" t="s">
        <v>40</v>
      </c>
      <c r="D69" s="105">
        <v>3</v>
      </c>
      <c r="E69" s="102">
        <v>3</v>
      </c>
      <c r="F69" s="102"/>
      <c r="G69" s="102" t="s">
        <v>128</v>
      </c>
      <c r="H69" s="102">
        <v>6</v>
      </c>
      <c r="I69" s="102"/>
    </row>
    <row r="70" spans="1:9" ht="16.5" thickBot="1" x14ac:dyDescent="0.3">
      <c r="A70" s="80">
        <v>64</v>
      </c>
      <c r="B70" s="17" t="s">
        <v>97</v>
      </c>
      <c r="C70" s="93" t="s">
        <v>208</v>
      </c>
      <c r="D70" s="50">
        <v>3</v>
      </c>
      <c r="E70" s="80">
        <v>3</v>
      </c>
      <c r="F70" s="80" t="s">
        <v>128</v>
      </c>
      <c r="G70" s="80"/>
      <c r="H70" s="80">
        <v>7</v>
      </c>
      <c r="I70" s="80"/>
    </row>
    <row r="71" spans="1:9" ht="16.5" thickBot="1" x14ac:dyDescent="0.3">
      <c r="A71" s="80">
        <v>65</v>
      </c>
      <c r="B71" s="17" t="s">
        <v>106</v>
      </c>
      <c r="C71" s="93" t="s">
        <v>228</v>
      </c>
      <c r="D71" s="50">
        <v>3</v>
      </c>
      <c r="E71" s="80">
        <v>3</v>
      </c>
      <c r="F71" s="80" t="s">
        <v>128</v>
      </c>
      <c r="G71" s="80"/>
      <c r="H71" s="80">
        <v>7</v>
      </c>
      <c r="I71" s="80"/>
    </row>
    <row r="72" spans="1:9" ht="16.5" thickBot="1" x14ac:dyDescent="0.3">
      <c r="A72" s="80">
        <v>66</v>
      </c>
      <c r="B72" s="17" t="s">
        <v>195</v>
      </c>
      <c r="C72" s="93" t="s">
        <v>30</v>
      </c>
      <c r="D72" s="50">
        <v>3</v>
      </c>
      <c r="E72" s="80">
        <v>1</v>
      </c>
      <c r="F72" s="80" t="s">
        <v>128</v>
      </c>
      <c r="G72" s="80"/>
      <c r="H72" s="80">
        <v>7</v>
      </c>
      <c r="I72" s="80"/>
    </row>
    <row r="73" spans="1:9" ht="16.5" thickBot="1" x14ac:dyDescent="0.3">
      <c r="A73" s="80">
        <v>67</v>
      </c>
      <c r="B73" s="17" t="s">
        <v>196</v>
      </c>
      <c r="C73" s="93" t="s">
        <v>302</v>
      </c>
      <c r="D73" s="50">
        <v>2</v>
      </c>
      <c r="E73" s="80"/>
      <c r="F73" s="80"/>
      <c r="G73" s="80" t="s">
        <v>128</v>
      </c>
      <c r="H73" s="80">
        <v>7</v>
      </c>
      <c r="I73" s="80"/>
    </row>
    <row r="74" spans="1:9" ht="16.5" thickBot="1" x14ac:dyDescent="0.3">
      <c r="A74" s="80">
        <v>68</v>
      </c>
      <c r="B74" s="17" t="s">
        <v>197</v>
      </c>
      <c r="C74" s="93" t="s">
        <v>42</v>
      </c>
      <c r="D74" s="50">
        <v>3</v>
      </c>
      <c r="E74" s="80">
        <v>3</v>
      </c>
      <c r="F74" s="80"/>
      <c r="G74" s="80" t="s">
        <v>128</v>
      </c>
      <c r="H74" s="80">
        <v>7</v>
      </c>
      <c r="I74" s="80"/>
    </row>
    <row r="75" spans="1:9" ht="16.5" thickBot="1" x14ac:dyDescent="0.3">
      <c r="A75" s="80">
        <v>69</v>
      </c>
      <c r="B75" s="17" t="s">
        <v>199</v>
      </c>
      <c r="C75" s="14" t="s">
        <v>198</v>
      </c>
      <c r="D75" s="15">
        <v>3</v>
      </c>
      <c r="E75" s="80">
        <v>3</v>
      </c>
      <c r="F75" s="80"/>
      <c r="G75" s="80" t="s">
        <v>128</v>
      </c>
      <c r="H75" s="80">
        <v>7</v>
      </c>
      <c r="I75" s="80"/>
    </row>
    <row r="76" spans="1:9" ht="16.5" thickBot="1" x14ac:dyDescent="0.3">
      <c r="A76" s="90"/>
      <c r="B76" s="17" t="s">
        <v>213</v>
      </c>
      <c r="C76" s="14" t="s">
        <v>48</v>
      </c>
      <c r="D76" s="15">
        <v>4</v>
      </c>
      <c r="E76" s="79">
        <v>4</v>
      </c>
      <c r="F76" s="80" t="s">
        <v>128</v>
      </c>
      <c r="G76" s="79"/>
      <c r="H76" s="79">
        <v>8</v>
      </c>
      <c r="I76" s="79"/>
    </row>
    <row r="77" spans="1:9" ht="15.75" customHeight="1" thickBot="1" x14ac:dyDescent="0.3">
      <c r="A77" s="145" t="s">
        <v>6</v>
      </c>
      <c r="B77" s="146"/>
      <c r="C77" s="147"/>
      <c r="D77" s="79">
        <f>SUM(D7:D76)</f>
        <v>162</v>
      </c>
      <c r="E77" s="96"/>
      <c r="F77" s="96"/>
      <c r="G77" s="96"/>
      <c r="H77" s="97"/>
      <c r="I77" s="97"/>
    </row>
    <row r="80" spans="1:9" x14ac:dyDescent="0.25">
      <c r="B80" t="s">
        <v>305</v>
      </c>
      <c r="D80">
        <f>D77-D81</f>
        <v>141</v>
      </c>
      <c r="F80">
        <f>D80+8</f>
        <v>149</v>
      </c>
      <c r="H80">
        <f>144-8</f>
        <v>136</v>
      </c>
      <c r="I80">
        <f>D80-H80</f>
        <v>5</v>
      </c>
    </row>
    <row r="81" spans="2:4" x14ac:dyDescent="0.25">
      <c r="B81" t="s">
        <v>306</v>
      </c>
      <c r="D81">
        <f>D75+D74+D73+D69+D68+D61+D60+D59</f>
        <v>21</v>
      </c>
    </row>
  </sheetData>
  <mergeCells count="14">
    <mergeCell ref="A77:C77"/>
    <mergeCell ref="E7:E11"/>
    <mergeCell ref="F7:F11"/>
    <mergeCell ref="G7:G11"/>
    <mergeCell ref="H7:H11"/>
    <mergeCell ref="A5:A6"/>
    <mergeCell ref="B5:B6"/>
    <mergeCell ref="C5:C6"/>
    <mergeCell ref="I7:I11"/>
    <mergeCell ref="D7:D11"/>
    <mergeCell ref="D5:E5"/>
    <mergeCell ref="F5:G5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6"/>
  <sheetViews>
    <sheetView tabSelected="1" topLeftCell="B49" workbookViewId="0">
      <selection activeCell="V56" sqref="V56"/>
    </sheetView>
  </sheetViews>
  <sheetFormatPr defaultRowHeight="15" x14ac:dyDescent="0.25"/>
  <cols>
    <col min="1" max="1" width="5.5703125" customWidth="1"/>
    <col min="2" max="2" width="12.42578125" customWidth="1"/>
    <col min="3" max="3" width="56.7109375" customWidth="1"/>
    <col min="9" max="9" width="13.85546875" customWidth="1"/>
  </cols>
  <sheetData>
    <row r="3" spans="1:9" ht="15.75" thickBot="1" x14ac:dyDescent="0.3"/>
    <row r="4" spans="1:9" ht="16.5" thickBot="1" x14ac:dyDescent="0.3">
      <c r="A4" s="140" t="s">
        <v>223</v>
      </c>
      <c r="B4" s="140" t="s">
        <v>0</v>
      </c>
      <c r="C4" s="140" t="s">
        <v>224</v>
      </c>
      <c r="D4" s="140" t="s">
        <v>221</v>
      </c>
      <c r="E4" s="140"/>
      <c r="F4" s="140" t="s">
        <v>11</v>
      </c>
      <c r="G4" s="140"/>
      <c r="H4" s="140" t="s">
        <v>222</v>
      </c>
      <c r="I4" s="140" t="s">
        <v>70</v>
      </c>
    </row>
    <row r="5" spans="1:9" ht="16.5" thickBot="1" x14ac:dyDescent="0.3">
      <c r="A5" s="140"/>
      <c r="B5" s="140"/>
      <c r="C5" s="140"/>
      <c r="D5" s="122" t="s">
        <v>124</v>
      </c>
      <c r="E5" s="122" t="s">
        <v>125</v>
      </c>
      <c r="F5" s="122" t="s">
        <v>12</v>
      </c>
      <c r="G5" s="122" t="s">
        <v>126</v>
      </c>
      <c r="H5" s="140"/>
      <c r="I5" s="140"/>
    </row>
    <row r="6" spans="1:9" ht="16.5" thickBot="1" x14ac:dyDescent="0.3">
      <c r="A6" s="124">
        <v>1</v>
      </c>
      <c r="B6" s="67" t="s">
        <v>245</v>
      </c>
      <c r="C6" s="68" t="s">
        <v>216</v>
      </c>
      <c r="D6" s="144">
        <v>3</v>
      </c>
      <c r="E6" s="141">
        <v>1</v>
      </c>
      <c r="F6" s="141" t="s">
        <v>128</v>
      </c>
      <c r="G6" s="141"/>
      <c r="H6" s="141">
        <v>1</v>
      </c>
      <c r="I6" s="141"/>
    </row>
    <row r="7" spans="1:9" ht="16.5" thickBot="1" x14ac:dyDescent="0.3">
      <c r="A7" s="124">
        <v>2</v>
      </c>
      <c r="B7" s="67" t="s">
        <v>246</v>
      </c>
      <c r="C7" s="68" t="s">
        <v>217</v>
      </c>
      <c r="D7" s="144"/>
      <c r="E7" s="142"/>
      <c r="F7" s="142"/>
      <c r="G7" s="142"/>
      <c r="H7" s="142"/>
      <c r="I7" s="142"/>
    </row>
    <row r="8" spans="1:9" ht="16.5" thickBot="1" x14ac:dyDescent="0.3">
      <c r="A8" s="124">
        <v>3</v>
      </c>
      <c r="B8" s="67" t="s">
        <v>247</v>
      </c>
      <c r="C8" s="68" t="s">
        <v>218</v>
      </c>
      <c r="D8" s="144"/>
      <c r="E8" s="142"/>
      <c r="F8" s="142"/>
      <c r="G8" s="142"/>
      <c r="H8" s="142"/>
      <c r="I8" s="142"/>
    </row>
    <row r="9" spans="1:9" ht="16.5" thickBot="1" x14ac:dyDescent="0.3">
      <c r="A9" s="124">
        <v>4</v>
      </c>
      <c r="B9" s="67" t="s">
        <v>248</v>
      </c>
      <c r="C9" s="68" t="s">
        <v>219</v>
      </c>
      <c r="D9" s="144"/>
      <c r="E9" s="142"/>
      <c r="F9" s="142"/>
      <c r="G9" s="142"/>
      <c r="H9" s="142"/>
      <c r="I9" s="142"/>
    </row>
    <row r="10" spans="1:9" ht="16.5" thickBot="1" x14ac:dyDescent="0.3">
      <c r="A10" s="124">
        <v>5</v>
      </c>
      <c r="B10" s="67" t="s">
        <v>249</v>
      </c>
      <c r="C10" s="68" t="s">
        <v>220</v>
      </c>
      <c r="D10" s="144"/>
      <c r="E10" s="143"/>
      <c r="F10" s="143"/>
      <c r="G10" s="143"/>
      <c r="H10" s="143"/>
      <c r="I10" s="143"/>
    </row>
    <row r="11" spans="1:9" ht="16.5" thickBot="1" x14ac:dyDescent="0.3">
      <c r="A11" s="124">
        <v>6</v>
      </c>
      <c r="B11" s="67" t="s">
        <v>250</v>
      </c>
      <c r="C11" s="69" t="s">
        <v>5</v>
      </c>
      <c r="D11" s="70">
        <v>2</v>
      </c>
      <c r="E11" s="124"/>
      <c r="F11" s="124" t="s">
        <v>128</v>
      </c>
      <c r="G11" s="124"/>
      <c r="H11" s="124">
        <v>1</v>
      </c>
      <c r="I11" s="124"/>
    </row>
    <row r="12" spans="1:9" ht="16.5" thickBot="1" x14ac:dyDescent="0.3">
      <c r="A12" s="124">
        <v>7</v>
      </c>
      <c r="B12" s="67" t="s">
        <v>96</v>
      </c>
      <c r="C12" s="71" t="s">
        <v>90</v>
      </c>
      <c r="D12" s="72">
        <v>2</v>
      </c>
      <c r="E12" s="124"/>
      <c r="F12" s="124" t="s">
        <v>128</v>
      </c>
      <c r="G12" s="124"/>
      <c r="H12" s="124">
        <v>1</v>
      </c>
      <c r="I12" s="124"/>
    </row>
    <row r="13" spans="1:9" ht="16.5" thickBot="1" x14ac:dyDescent="0.3">
      <c r="A13" s="124">
        <v>8</v>
      </c>
      <c r="B13" s="16" t="s">
        <v>101</v>
      </c>
      <c r="C13" s="91" t="s">
        <v>226</v>
      </c>
      <c r="D13" s="50">
        <v>2</v>
      </c>
      <c r="E13" s="124"/>
      <c r="F13" s="124" t="s">
        <v>128</v>
      </c>
      <c r="G13" s="124"/>
      <c r="H13" s="124">
        <v>1</v>
      </c>
      <c r="I13" s="124"/>
    </row>
    <row r="14" spans="1:9" ht="16.5" thickBot="1" x14ac:dyDescent="0.3">
      <c r="A14" s="124">
        <v>9</v>
      </c>
      <c r="B14" s="16" t="s">
        <v>238</v>
      </c>
      <c r="C14" s="91" t="s">
        <v>99</v>
      </c>
      <c r="D14" s="50">
        <v>1</v>
      </c>
      <c r="E14" s="124">
        <v>1</v>
      </c>
      <c r="F14" s="124" t="s">
        <v>128</v>
      </c>
      <c r="G14" s="124"/>
      <c r="H14" s="124">
        <v>1</v>
      </c>
      <c r="I14" s="124"/>
    </row>
    <row r="15" spans="1:9" ht="16.5" thickBot="1" x14ac:dyDescent="0.3">
      <c r="A15" s="124">
        <v>10</v>
      </c>
      <c r="B15" s="17" t="s">
        <v>239</v>
      </c>
      <c r="C15" s="92" t="s">
        <v>22</v>
      </c>
      <c r="D15" s="121">
        <v>2</v>
      </c>
      <c r="E15" s="124"/>
      <c r="F15" s="124" t="s">
        <v>128</v>
      </c>
      <c r="G15" s="124"/>
      <c r="H15" s="124">
        <v>1</v>
      </c>
      <c r="I15" s="124"/>
    </row>
    <row r="16" spans="1:9" ht="16.5" thickBot="1" x14ac:dyDescent="0.3">
      <c r="A16" s="124">
        <v>11</v>
      </c>
      <c r="B16" s="17" t="s">
        <v>240</v>
      </c>
      <c r="C16" s="92" t="s">
        <v>139</v>
      </c>
      <c r="D16" s="121">
        <v>2</v>
      </c>
      <c r="E16" s="124"/>
      <c r="F16" s="124" t="s">
        <v>128</v>
      </c>
      <c r="G16" s="124"/>
      <c r="H16" s="124">
        <v>1</v>
      </c>
      <c r="I16" s="124"/>
    </row>
    <row r="17" spans="1:10" ht="16.5" thickBot="1" x14ac:dyDescent="0.3">
      <c r="A17" s="124">
        <v>12</v>
      </c>
      <c r="B17" s="17" t="s">
        <v>241</v>
      </c>
      <c r="C17" s="92" t="s">
        <v>58</v>
      </c>
      <c r="D17" s="121">
        <v>3</v>
      </c>
      <c r="E17" s="124"/>
      <c r="F17" s="124" t="s">
        <v>128</v>
      </c>
      <c r="G17" s="124"/>
      <c r="H17" s="124">
        <v>1</v>
      </c>
      <c r="I17" s="124"/>
    </row>
    <row r="18" spans="1:10" ht="16.5" thickBot="1" x14ac:dyDescent="0.3">
      <c r="A18" s="124">
        <v>13</v>
      </c>
      <c r="B18" s="17" t="s">
        <v>243</v>
      </c>
      <c r="C18" s="51" t="s">
        <v>147</v>
      </c>
      <c r="D18" s="121">
        <v>3</v>
      </c>
      <c r="E18" s="124">
        <v>1</v>
      </c>
      <c r="F18" s="124" t="s">
        <v>128</v>
      </c>
      <c r="G18" s="124"/>
      <c r="H18" s="124">
        <v>1</v>
      </c>
      <c r="I18" s="124"/>
    </row>
    <row r="19" spans="1:10" ht="16.5" thickBot="1" x14ac:dyDescent="0.3">
      <c r="A19" s="124">
        <v>14</v>
      </c>
      <c r="B19" s="17" t="s">
        <v>244</v>
      </c>
      <c r="C19" s="51" t="s">
        <v>23</v>
      </c>
      <c r="D19" s="121">
        <v>2</v>
      </c>
      <c r="E19" s="124"/>
      <c r="F19" s="124" t="s">
        <v>128</v>
      </c>
      <c r="G19" s="124"/>
      <c r="H19" s="124">
        <v>1</v>
      </c>
      <c r="I19" s="124"/>
      <c r="J19">
        <f>SUM(D6:D19)</f>
        <v>22</v>
      </c>
    </row>
    <row r="20" spans="1:10" ht="16.5" thickBot="1" x14ac:dyDescent="0.3">
      <c r="A20" s="102">
        <v>15</v>
      </c>
      <c r="B20" s="103" t="s">
        <v>251</v>
      </c>
      <c r="C20" s="104" t="s">
        <v>66</v>
      </c>
      <c r="D20" s="105">
        <v>2</v>
      </c>
      <c r="E20" s="102">
        <v>1</v>
      </c>
      <c r="F20" s="102" t="s">
        <v>128</v>
      </c>
      <c r="G20" s="102"/>
      <c r="H20" s="102">
        <v>2</v>
      </c>
      <c r="I20" s="102"/>
    </row>
    <row r="21" spans="1:10" ht="16.5" thickBot="1" x14ac:dyDescent="0.3">
      <c r="A21" s="102">
        <v>16</v>
      </c>
      <c r="B21" s="103" t="s">
        <v>252</v>
      </c>
      <c r="C21" s="104" t="s">
        <v>65</v>
      </c>
      <c r="D21" s="105">
        <v>2</v>
      </c>
      <c r="E21" s="102"/>
      <c r="F21" s="102" t="s">
        <v>128</v>
      </c>
      <c r="G21" s="102"/>
      <c r="H21" s="102">
        <v>2</v>
      </c>
      <c r="I21" s="102"/>
    </row>
    <row r="22" spans="1:10" ht="16.5" thickBot="1" x14ac:dyDescent="0.3">
      <c r="A22" s="102">
        <v>17</v>
      </c>
      <c r="B22" s="103" t="s">
        <v>254</v>
      </c>
      <c r="C22" s="107" t="s">
        <v>227</v>
      </c>
      <c r="D22" s="108">
        <v>3</v>
      </c>
      <c r="E22" s="102"/>
      <c r="F22" s="102" t="s">
        <v>128</v>
      </c>
      <c r="G22" s="102"/>
      <c r="H22" s="102">
        <v>2</v>
      </c>
      <c r="I22" s="102"/>
    </row>
    <row r="23" spans="1:10" ht="16.5" thickBot="1" x14ac:dyDescent="0.3">
      <c r="A23" s="102">
        <v>18</v>
      </c>
      <c r="B23" s="103" t="s">
        <v>253</v>
      </c>
      <c r="C23" s="104" t="s">
        <v>85</v>
      </c>
      <c r="D23" s="105">
        <v>2</v>
      </c>
      <c r="E23" s="102"/>
      <c r="F23" s="102" t="s">
        <v>128</v>
      </c>
      <c r="G23" s="102"/>
      <c r="H23" s="102">
        <v>2</v>
      </c>
      <c r="I23" s="102"/>
    </row>
    <row r="24" spans="1:10" ht="16.5" thickBot="1" x14ac:dyDescent="0.3">
      <c r="A24" s="102">
        <v>19</v>
      </c>
      <c r="B24" s="109" t="s">
        <v>255</v>
      </c>
      <c r="C24" s="110" t="s">
        <v>24</v>
      </c>
      <c r="D24" s="111">
        <v>3</v>
      </c>
      <c r="E24" s="102">
        <v>1</v>
      </c>
      <c r="F24" s="102" t="s">
        <v>128</v>
      </c>
      <c r="G24" s="102"/>
      <c r="H24" s="102">
        <v>2</v>
      </c>
      <c r="I24" s="102"/>
    </row>
    <row r="25" spans="1:10" ht="16.5" thickBot="1" x14ac:dyDescent="0.3">
      <c r="A25" s="102">
        <v>20</v>
      </c>
      <c r="B25" s="109" t="s">
        <v>256</v>
      </c>
      <c r="C25" s="112" t="s">
        <v>32</v>
      </c>
      <c r="D25" s="113">
        <v>2</v>
      </c>
      <c r="E25" s="102"/>
      <c r="F25" s="102" t="s">
        <v>128</v>
      </c>
      <c r="G25" s="102"/>
      <c r="H25" s="102">
        <v>2</v>
      </c>
      <c r="I25" s="102"/>
    </row>
    <row r="26" spans="1:10" ht="16.5" thickBot="1" x14ac:dyDescent="0.3">
      <c r="A26" s="102">
        <v>21</v>
      </c>
      <c r="B26" s="109" t="s">
        <v>257</v>
      </c>
      <c r="C26" s="110" t="s">
        <v>149</v>
      </c>
      <c r="D26" s="111">
        <v>2</v>
      </c>
      <c r="E26" s="102"/>
      <c r="F26" s="102" t="s">
        <v>128</v>
      </c>
      <c r="G26" s="102"/>
      <c r="H26" s="102">
        <v>2</v>
      </c>
      <c r="I26" s="102"/>
    </row>
    <row r="27" spans="1:10" ht="16.5" thickBot="1" x14ac:dyDescent="0.3">
      <c r="A27" s="102">
        <v>22</v>
      </c>
      <c r="B27" s="109" t="s">
        <v>242</v>
      </c>
      <c r="C27" s="112" t="s">
        <v>145</v>
      </c>
      <c r="D27" s="113">
        <v>3</v>
      </c>
      <c r="E27" s="102">
        <v>1</v>
      </c>
      <c r="F27" s="102" t="s">
        <v>128</v>
      </c>
      <c r="G27" s="102"/>
      <c r="H27" s="102">
        <v>2</v>
      </c>
      <c r="I27" s="102"/>
    </row>
    <row r="28" spans="1:10" ht="16.5" thickBot="1" x14ac:dyDescent="0.3">
      <c r="A28" s="102">
        <v>23</v>
      </c>
      <c r="B28" s="109" t="s">
        <v>258</v>
      </c>
      <c r="C28" s="114" t="s">
        <v>160</v>
      </c>
      <c r="D28" s="115">
        <v>3</v>
      </c>
      <c r="E28" s="102">
        <v>2</v>
      </c>
      <c r="F28" s="102" t="s">
        <v>128</v>
      </c>
      <c r="G28" s="102"/>
      <c r="H28" s="102">
        <v>2</v>
      </c>
      <c r="I28" s="102" t="s">
        <v>141</v>
      </c>
    </row>
    <row r="29" spans="1:10" ht="16.5" thickBot="1" x14ac:dyDescent="0.3">
      <c r="A29" s="102">
        <v>24</v>
      </c>
      <c r="B29" s="109" t="s">
        <v>304</v>
      </c>
      <c r="C29" s="104" t="s">
        <v>234</v>
      </c>
      <c r="D29" s="105">
        <v>2</v>
      </c>
      <c r="E29" s="102"/>
      <c r="F29" s="102" t="s">
        <v>128</v>
      </c>
      <c r="G29" s="102"/>
      <c r="H29" s="102">
        <v>2</v>
      </c>
      <c r="I29" s="102"/>
      <c r="J29">
        <f>SUM(D20:D29)</f>
        <v>24</v>
      </c>
    </row>
    <row r="30" spans="1:10" ht="16.5" thickBot="1" x14ac:dyDescent="0.3">
      <c r="A30" s="86">
        <v>25</v>
      </c>
      <c r="B30" s="98" t="s">
        <v>259</v>
      </c>
      <c r="C30" s="94" t="s">
        <v>229</v>
      </c>
      <c r="D30" s="95">
        <v>2</v>
      </c>
      <c r="E30" s="99"/>
      <c r="F30" s="86" t="s">
        <v>128</v>
      </c>
      <c r="G30" s="86"/>
      <c r="H30" s="86">
        <v>3</v>
      </c>
      <c r="I30" s="86"/>
    </row>
    <row r="31" spans="1:10" ht="16.5" thickBot="1" x14ac:dyDescent="0.3">
      <c r="A31" s="86">
        <v>26</v>
      </c>
      <c r="B31" s="87" t="s">
        <v>260</v>
      </c>
      <c r="C31" s="100" t="s">
        <v>25</v>
      </c>
      <c r="D31" s="101">
        <v>4</v>
      </c>
      <c r="E31" s="86">
        <v>2</v>
      </c>
      <c r="F31" s="86" t="s">
        <v>128</v>
      </c>
      <c r="G31" s="86"/>
      <c r="H31" s="86">
        <v>3</v>
      </c>
      <c r="I31" s="98" t="s">
        <v>255</v>
      </c>
    </row>
    <row r="32" spans="1:10" ht="16.5" thickBot="1" x14ac:dyDescent="0.3">
      <c r="A32" s="86">
        <v>27</v>
      </c>
      <c r="B32" s="87" t="s">
        <v>261</v>
      </c>
      <c r="C32" s="100" t="s">
        <v>26</v>
      </c>
      <c r="D32" s="101">
        <v>2</v>
      </c>
      <c r="E32" s="86"/>
      <c r="F32" s="86" t="s">
        <v>128</v>
      </c>
      <c r="G32" s="86"/>
      <c r="H32" s="86">
        <v>3</v>
      </c>
      <c r="I32" s="116"/>
    </row>
    <row r="33" spans="1:10" ht="16.5" thickBot="1" x14ac:dyDescent="0.3">
      <c r="A33" s="86">
        <v>28</v>
      </c>
      <c r="B33" s="87" t="s">
        <v>262</v>
      </c>
      <c r="C33" s="100" t="s">
        <v>33</v>
      </c>
      <c r="D33" s="101">
        <v>2</v>
      </c>
      <c r="E33" s="86"/>
      <c r="F33" s="86" t="s">
        <v>128</v>
      </c>
      <c r="G33" s="86"/>
      <c r="H33" s="86">
        <v>3</v>
      </c>
      <c r="I33" s="86"/>
    </row>
    <row r="34" spans="1:10" ht="16.5" thickBot="1" x14ac:dyDescent="0.3">
      <c r="A34" s="86">
        <v>29</v>
      </c>
      <c r="B34" s="87" t="s">
        <v>263</v>
      </c>
      <c r="C34" s="100" t="s">
        <v>158</v>
      </c>
      <c r="D34" s="101">
        <v>3</v>
      </c>
      <c r="E34" s="86">
        <v>1</v>
      </c>
      <c r="F34" s="86" t="s">
        <v>128</v>
      </c>
      <c r="G34" s="86"/>
      <c r="H34" s="86">
        <v>3</v>
      </c>
      <c r="I34" s="98" t="s">
        <v>242</v>
      </c>
    </row>
    <row r="35" spans="1:10" ht="16.5" thickBot="1" x14ac:dyDescent="0.3">
      <c r="A35" s="86">
        <v>30</v>
      </c>
      <c r="B35" s="87" t="s">
        <v>264</v>
      </c>
      <c r="C35" s="100" t="s">
        <v>35</v>
      </c>
      <c r="D35" s="101">
        <v>2</v>
      </c>
      <c r="E35" s="86">
        <v>1</v>
      </c>
      <c r="F35" s="86" t="s">
        <v>128</v>
      </c>
      <c r="G35" s="86"/>
      <c r="H35" s="86">
        <v>3</v>
      </c>
      <c r="I35" s="86"/>
    </row>
    <row r="36" spans="1:10" ht="16.5" thickBot="1" x14ac:dyDescent="0.3">
      <c r="A36" s="86">
        <v>31</v>
      </c>
      <c r="B36" s="87" t="s">
        <v>265</v>
      </c>
      <c r="C36" s="100" t="s">
        <v>308</v>
      </c>
      <c r="D36" s="101">
        <v>3</v>
      </c>
      <c r="E36" s="86">
        <v>1</v>
      </c>
      <c r="F36" s="86" t="s">
        <v>128</v>
      </c>
      <c r="G36" s="86"/>
      <c r="H36" s="86">
        <v>3</v>
      </c>
      <c r="I36" s="86"/>
    </row>
    <row r="37" spans="1:10" ht="16.5" thickBot="1" x14ac:dyDescent="0.3">
      <c r="A37" s="86">
        <v>33</v>
      </c>
      <c r="B37" s="87" t="s">
        <v>266</v>
      </c>
      <c r="C37" s="100" t="s">
        <v>111</v>
      </c>
      <c r="D37" s="101">
        <v>3</v>
      </c>
      <c r="E37" s="86">
        <v>1</v>
      </c>
      <c r="F37" s="86" t="s">
        <v>128</v>
      </c>
      <c r="G37" s="86"/>
      <c r="H37" s="86">
        <v>3</v>
      </c>
      <c r="I37" s="86"/>
    </row>
    <row r="38" spans="1:10" ht="16.5" thickBot="1" x14ac:dyDescent="0.3">
      <c r="A38" s="86">
        <v>34</v>
      </c>
      <c r="B38" s="87" t="s">
        <v>267</v>
      </c>
      <c r="C38" s="94" t="s">
        <v>21</v>
      </c>
      <c r="D38" s="95">
        <v>2</v>
      </c>
      <c r="E38" s="86"/>
      <c r="F38" s="86" t="s">
        <v>128</v>
      </c>
      <c r="G38" s="86"/>
      <c r="H38" s="86">
        <v>3</v>
      </c>
      <c r="I38" s="86"/>
      <c r="J38">
        <f>SUM(D30:D38)</f>
        <v>23</v>
      </c>
    </row>
    <row r="39" spans="1:10" ht="16.5" thickBot="1" x14ac:dyDescent="0.3">
      <c r="A39" s="102">
        <v>35</v>
      </c>
      <c r="B39" s="73" t="s">
        <v>268</v>
      </c>
      <c r="C39" s="112" t="s">
        <v>64</v>
      </c>
      <c r="D39" s="113">
        <v>2</v>
      </c>
      <c r="E39" s="102"/>
      <c r="F39" s="102" t="s">
        <v>128</v>
      </c>
      <c r="G39" s="102"/>
      <c r="H39" s="102">
        <v>4</v>
      </c>
      <c r="I39" s="73" t="s">
        <v>261</v>
      </c>
    </row>
    <row r="40" spans="1:10" ht="16.5" thickBot="1" x14ac:dyDescent="0.3">
      <c r="A40" s="102">
        <v>36</v>
      </c>
      <c r="B40" s="73" t="s">
        <v>272</v>
      </c>
      <c r="C40" s="112" t="s">
        <v>62</v>
      </c>
      <c r="D40" s="113">
        <v>2</v>
      </c>
      <c r="E40" s="102">
        <v>1</v>
      </c>
      <c r="F40" s="102" t="s">
        <v>128</v>
      </c>
      <c r="G40" s="102"/>
      <c r="H40" s="102">
        <v>4</v>
      </c>
      <c r="I40" s="73" t="s">
        <v>267</v>
      </c>
    </row>
    <row r="41" spans="1:10" ht="16.5" thickBot="1" x14ac:dyDescent="0.3">
      <c r="A41" s="102">
        <v>37</v>
      </c>
      <c r="B41" s="73" t="s">
        <v>273</v>
      </c>
      <c r="C41" s="112" t="s">
        <v>15</v>
      </c>
      <c r="D41" s="113">
        <v>2</v>
      </c>
      <c r="E41" s="102"/>
      <c r="F41" s="102" t="s">
        <v>128</v>
      </c>
      <c r="G41" s="102"/>
      <c r="H41" s="102">
        <v>4</v>
      </c>
      <c r="I41" s="102"/>
    </row>
    <row r="42" spans="1:10" ht="16.5" thickBot="1" x14ac:dyDescent="0.3">
      <c r="A42" s="102">
        <v>38</v>
      </c>
      <c r="B42" s="73" t="s">
        <v>274</v>
      </c>
      <c r="C42" s="104" t="s">
        <v>269</v>
      </c>
      <c r="D42" s="105">
        <v>2</v>
      </c>
      <c r="E42" s="102"/>
      <c r="F42" s="102" t="s">
        <v>128</v>
      </c>
      <c r="G42" s="102"/>
      <c r="H42" s="102">
        <v>4</v>
      </c>
      <c r="I42" s="102"/>
    </row>
    <row r="43" spans="1:10" ht="16.5" thickBot="1" x14ac:dyDescent="0.3">
      <c r="A43" s="102">
        <v>39</v>
      </c>
      <c r="B43" s="73" t="s">
        <v>275</v>
      </c>
      <c r="C43" s="112" t="s">
        <v>34</v>
      </c>
      <c r="D43" s="113">
        <v>2</v>
      </c>
      <c r="E43" s="102"/>
      <c r="F43" s="102" t="s">
        <v>128</v>
      </c>
      <c r="G43" s="102"/>
      <c r="H43" s="102">
        <v>4</v>
      </c>
      <c r="I43" s="102"/>
    </row>
    <row r="44" spans="1:10" ht="16.5" thickBot="1" x14ac:dyDescent="0.3">
      <c r="A44" s="102">
        <v>40</v>
      </c>
      <c r="B44" s="73" t="s">
        <v>276</v>
      </c>
      <c r="C44" s="112" t="s">
        <v>270</v>
      </c>
      <c r="D44" s="113">
        <v>2</v>
      </c>
      <c r="E44" s="102">
        <v>1</v>
      </c>
      <c r="F44" s="102" t="s">
        <v>128</v>
      </c>
      <c r="G44" s="102"/>
      <c r="H44" s="102">
        <v>4</v>
      </c>
      <c r="I44" s="102"/>
    </row>
    <row r="45" spans="1:10" ht="16.5" thickBot="1" x14ac:dyDescent="0.3">
      <c r="A45" s="102">
        <v>41</v>
      </c>
      <c r="B45" s="73" t="s">
        <v>277</v>
      </c>
      <c r="C45" s="112" t="s">
        <v>271</v>
      </c>
      <c r="D45" s="113">
        <v>2</v>
      </c>
      <c r="E45" s="102"/>
      <c r="F45" s="102" t="s">
        <v>128</v>
      </c>
      <c r="G45" s="102"/>
      <c r="H45" s="102">
        <v>4</v>
      </c>
      <c r="I45" s="102"/>
    </row>
    <row r="46" spans="1:10" ht="16.5" thickBot="1" x14ac:dyDescent="0.3">
      <c r="A46" s="102">
        <v>42</v>
      </c>
      <c r="B46" s="73" t="s">
        <v>278</v>
      </c>
      <c r="C46" s="112" t="s">
        <v>56</v>
      </c>
      <c r="D46" s="113">
        <v>2</v>
      </c>
      <c r="E46" s="102">
        <v>1</v>
      </c>
      <c r="F46" s="102" t="s">
        <v>128</v>
      </c>
      <c r="G46" s="102"/>
      <c r="H46" s="102">
        <v>4</v>
      </c>
      <c r="I46" s="73" t="s">
        <v>264</v>
      </c>
    </row>
    <row r="47" spans="1:10" ht="16.5" thickBot="1" x14ac:dyDescent="0.3">
      <c r="A47" s="102">
        <v>43</v>
      </c>
      <c r="B47" s="73" t="s">
        <v>279</v>
      </c>
      <c r="C47" s="104" t="s">
        <v>309</v>
      </c>
      <c r="D47" s="105">
        <v>3</v>
      </c>
      <c r="E47" s="102">
        <v>1</v>
      </c>
      <c r="F47" s="102" t="s">
        <v>128</v>
      </c>
      <c r="G47" s="102"/>
      <c r="H47" s="102">
        <v>4</v>
      </c>
      <c r="I47" s="73" t="s">
        <v>265</v>
      </c>
    </row>
    <row r="48" spans="1:10" ht="16.5" thickBot="1" x14ac:dyDescent="0.3">
      <c r="A48" s="102">
        <v>45</v>
      </c>
      <c r="B48" s="73" t="s">
        <v>280</v>
      </c>
      <c r="C48" s="112" t="s">
        <v>27</v>
      </c>
      <c r="D48" s="113">
        <v>2</v>
      </c>
      <c r="E48" s="102"/>
      <c r="F48" s="102" t="s">
        <v>128</v>
      </c>
      <c r="G48" s="102"/>
      <c r="H48" s="102">
        <v>4</v>
      </c>
      <c r="I48" s="102"/>
    </row>
    <row r="49" spans="1:15" ht="16.5" thickBot="1" x14ac:dyDescent="0.3">
      <c r="A49" s="102">
        <v>46</v>
      </c>
      <c r="B49" s="73" t="s">
        <v>281</v>
      </c>
      <c r="C49" s="117" t="s">
        <v>237</v>
      </c>
      <c r="D49" s="105">
        <v>2</v>
      </c>
      <c r="E49" s="102"/>
      <c r="F49" s="102" t="s">
        <v>128</v>
      </c>
      <c r="G49" s="102"/>
      <c r="H49" s="102">
        <v>4</v>
      </c>
      <c r="I49" s="102"/>
      <c r="J49">
        <f>SUM(D39:D49)</f>
        <v>23</v>
      </c>
    </row>
    <row r="50" spans="1:15" ht="16.5" thickBot="1" x14ac:dyDescent="0.3">
      <c r="A50" s="124">
        <v>47</v>
      </c>
      <c r="B50" s="68" t="s">
        <v>284</v>
      </c>
      <c r="C50" s="51" t="s">
        <v>29</v>
      </c>
      <c r="D50" s="121">
        <v>2</v>
      </c>
      <c r="E50" s="124"/>
      <c r="F50" s="124" t="s">
        <v>128</v>
      </c>
      <c r="G50" s="124"/>
      <c r="H50" s="124">
        <v>5</v>
      </c>
      <c r="I50" s="74"/>
    </row>
    <row r="51" spans="1:15" ht="32.25" thickBot="1" x14ac:dyDescent="0.3">
      <c r="A51" s="124">
        <v>48</v>
      </c>
      <c r="B51" s="68" t="s">
        <v>285</v>
      </c>
      <c r="C51" s="51" t="s">
        <v>210</v>
      </c>
      <c r="D51" s="121">
        <v>3</v>
      </c>
      <c r="E51" s="124">
        <v>1</v>
      </c>
      <c r="F51" s="124" t="s">
        <v>128</v>
      </c>
      <c r="G51" s="124"/>
      <c r="H51" s="124">
        <v>5</v>
      </c>
      <c r="I51" s="89" t="s">
        <v>293</v>
      </c>
    </row>
    <row r="52" spans="1:15" ht="16.5" thickBot="1" x14ac:dyDescent="0.3">
      <c r="A52" s="124">
        <v>49</v>
      </c>
      <c r="B52" s="68" t="s">
        <v>286</v>
      </c>
      <c r="C52" s="118" t="s">
        <v>303</v>
      </c>
      <c r="D52" s="119">
        <v>4</v>
      </c>
      <c r="E52" s="124">
        <v>2</v>
      </c>
      <c r="F52" s="124" t="s">
        <v>128</v>
      </c>
      <c r="G52" s="124"/>
      <c r="H52" s="124">
        <v>5</v>
      </c>
      <c r="I52" s="124"/>
    </row>
    <row r="53" spans="1:15" ht="16.5" thickBot="1" x14ac:dyDescent="0.3">
      <c r="A53" s="124">
        <v>51</v>
      </c>
      <c r="B53" s="68" t="s">
        <v>288</v>
      </c>
      <c r="C53" s="51" t="s">
        <v>206</v>
      </c>
      <c r="D53" s="121">
        <v>4</v>
      </c>
      <c r="E53" s="124">
        <v>2</v>
      </c>
      <c r="F53" s="124" t="s">
        <v>128</v>
      </c>
      <c r="G53" s="124"/>
      <c r="H53" s="124">
        <v>5</v>
      </c>
      <c r="I53" s="124"/>
    </row>
    <row r="54" spans="1:15" ht="16.5" thickBot="1" x14ac:dyDescent="0.3">
      <c r="A54" s="124">
        <v>52</v>
      </c>
      <c r="B54" s="68" t="s">
        <v>289</v>
      </c>
      <c r="C54" s="120" t="s">
        <v>225</v>
      </c>
      <c r="D54" s="50">
        <v>3</v>
      </c>
      <c r="E54" s="124">
        <v>2</v>
      </c>
      <c r="F54" s="124" t="s">
        <v>128</v>
      </c>
      <c r="G54" s="124"/>
      <c r="H54" s="124">
        <v>5</v>
      </c>
      <c r="I54" s="124"/>
    </row>
    <row r="55" spans="1:15" ht="16.5" thickBot="1" x14ac:dyDescent="0.3">
      <c r="A55" s="125"/>
      <c r="B55" s="68" t="s">
        <v>290</v>
      </c>
      <c r="C55" s="94" t="s">
        <v>46</v>
      </c>
      <c r="D55" s="95">
        <v>2</v>
      </c>
      <c r="E55" s="86"/>
      <c r="F55" s="125"/>
      <c r="G55" s="125"/>
      <c r="H55" s="125"/>
      <c r="I55" s="125"/>
    </row>
    <row r="56" spans="1:15" ht="16.5" thickBot="1" x14ac:dyDescent="0.3">
      <c r="A56" s="124">
        <v>53</v>
      </c>
      <c r="B56" s="68" t="s">
        <v>291</v>
      </c>
      <c r="C56" s="93" t="s">
        <v>207</v>
      </c>
      <c r="D56" s="50">
        <v>2</v>
      </c>
      <c r="E56" s="124">
        <v>2</v>
      </c>
      <c r="F56" s="124"/>
      <c r="G56" s="124" t="s">
        <v>128</v>
      </c>
      <c r="H56" s="124">
        <v>5</v>
      </c>
      <c r="I56" s="124"/>
      <c r="L56" s="68" t="s">
        <v>290</v>
      </c>
      <c r="M56" s="93" t="s">
        <v>207</v>
      </c>
      <c r="N56" s="50">
        <v>2</v>
      </c>
      <c r="O56" s="125">
        <v>2</v>
      </c>
    </row>
    <row r="57" spans="1:15" ht="16.5" thickBot="1" x14ac:dyDescent="0.3">
      <c r="A57" s="124">
        <v>54</v>
      </c>
      <c r="B57" s="68" t="s">
        <v>292</v>
      </c>
      <c r="C57" s="93" t="s">
        <v>28</v>
      </c>
      <c r="D57" s="50">
        <v>2</v>
      </c>
      <c r="E57" s="124"/>
      <c r="F57" s="124"/>
      <c r="G57" s="124" t="s">
        <v>128</v>
      </c>
      <c r="H57" s="124">
        <v>5</v>
      </c>
      <c r="I57" s="124"/>
    </row>
    <row r="58" spans="1:15" ht="16.5" thickBot="1" x14ac:dyDescent="0.3">
      <c r="A58" s="124">
        <v>55</v>
      </c>
      <c r="B58" s="68" t="s">
        <v>294</v>
      </c>
      <c r="C58" s="51" t="s">
        <v>36</v>
      </c>
      <c r="D58" s="121">
        <v>2</v>
      </c>
      <c r="E58" s="124"/>
      <c r="F58" s="124"/>
      <c r="G58" s="124" t="s">
        <v>128</v>
      </c>
      <c r="H58" s="124">
        <v>5</v>
      </c>
      <c r="I58" s="124"/>
      <c r="J58">
        <f>SUM(D50:D58)</f>
        <v>24</v>
      </c>
    </row>
    <row r="59" spans="1:15" ht="16.5" thickBot="1" x14ac:dyDescent="0.3">
      <c r="A59" s="102">
        <v>56</v>
      </c>
      <c r="B59" s="73" t="s">
        <v>295</v>
      </c>
      <c r="C59" s="104" t="s">
        <v>13</v>
      </c>
      <c r="D59" s="105">
        <v>2</v>
      </c>
      <c r="E59" s="102">
        <v>2</v>
      </c>
      <c r="F59" s="102" t="s">
        <v>128</v>
      </c>
      <c r="G59" s="102"/>
      <c r="H59" s="102">
        <v>6</v>
      </c>
      <c r="I59" s="102"/>
    </row>
    <row r="60" spans="1:15" ht="16.5" thickBot="1" x14ac:dyDescent="0.3">
      <c r="A60" s="102">
        <v>57</v>
      </c>
      <c r="B60" s="73" t="s">
        <v>296</v>
      </c>
      <c r="C60" s="104" t="s">
        <v>192</v>
      </c>
      <c r="D60" s="105">
        <v>3</v>
      </c>
      <c r="E60" s="102">
        <v>3</v>
      </c>
      <c r="F60" s="102" t="s">
        <v>128</v>
      </c>
      <c r="G60" s="102"/>
      <c r="H60" s="102">
        <v>6</v>
      </c>
      <c r="I60" s="73" t="s">
        <v>285</v>
      </c>
    </row>
    <row r="61" spans="1:15" ht="16.5" thickBot="1" x14ac:dyDescent="0.3">
      <c r="A61" s="102">
        <v>58</v>
      </c>
      <c r="B61" s="73" t="s">
        <v>297</v>
      </c>
      <c r="C61" s="104" t="s">
        <v>185</v>
      </c>
      <c r="D61" s="105">
        <v>4</v>
      </c>
      <c r="E61" s="102">
        <v>4</v>
      </c>
      <c r="F61" s="102" t="s">
        <v>128</v>
      </c>
      <c r="G61" s="102"/>
      <c r="H61" s="102">
        <v>6</v>
      </c>
      <c r="I61" s="102"/>
    </row>
    <row r="62" spans="1:15" ht="16.5" thickBot="1" x14ac:dyDescent="0.3">
      <c r="A62" s="102">
        <v>59</v>
      </c>
      <c r="B62" s="73" t="s">
        <v>298</v>
      </c>
      <c r="C62" s="104" t="s">
        <v>209</v>
      </c>
      <c r="D62" s="105">
        <v>3</v>
      </c>
      <c r="E62" s="102">
        <v>2</v>
      </c>
      <c r="F62" s="102" t="s">
        <v>128</v>
      </c>
      <c r="G62" s="102"/>
      <c r="H62" s="102">
        <v>6</v>
      </c>
      <c r="I62" s="102"/>
    </row>
    <row r="63" spans="1:15" ht="16.5" thickBot="1" x14ac:dyDescent="0.3">
      <c r="A63" s="102">
        <v>60</v>
      </c>
      <c r="B63" s="73" t="s">
        <v>299</v>
      </c>
      <c r="C63" s="104" t="s">
        <v>54</v>
      </c>
      <c r="D63" s="105">
        <v>2</v>
      </c>
      <c r="E63" s="102"/>
      <c r="F63" s="102" t="s">
        <v>128</v>
      </c>
      <c r="G63" s="102"/>
      <c r="H63" s="102">
        <v>6</v>
      </c>
      <c r="I63" s="102"/>
    </row>
    <row r="64" spans="1:15" ht="16.5" thickBot="1" x14ac:dyDescent="0.3">
      <c r="A64" s="102">
        <v>62</v>
      </c>
      <c r="B64" s="73" t="s">
        <v>300</v>
      </c>
      <c r="C64" s="112" t="s">
        <v>187</v>
      </c>
      <c r="D64" s="113">
        <v>4</v>
      </c>
      <c r="E64" s="102">
        <v>4</v>
      </c>
      <c r="F64" s="102"/>
      <c r="G64" s="102" t="s">
        <v>128</v>
      </c>
      <c r="H64" s="102">
        <v>6</v>
      </c>
      <c r="I64" s="102"/>
    </row>
    <row r="65" spans="1:10" ht="16.5" thickBot="1" x14ac:dyDescent="0.3">
      <c r="A65" s="102">
        <v>63</v>
      </c>
      <c r="B65" s="73" t="s">
        <v>301</v>
      </c>
      <c r="C65" s="104" t="s">
        <v>40</v>
      </c>
      <c r="D65" s="105">
        <v>3</v>
      </c>
      <c r="E65" s="102">
        <v>3</v>
      </c>
      <c r="F65" s="102"/>
      <c r="G65" s="102" t="s">
        <v>128</v>
      </c>
      <c r="H65" s="102">
        <v>6</v>
      </c>
      <c r="I65" s="102"/>
      <c r="J65">
        <f>SUM(D59:D65)</f>
        <v>21</v>
      </c>
    </row>
    <row r="66" spans="1:10" ht="16.5" thickBot="1" x14ac:dyDescent="0.3">
      <c r="A66" s="124">
        <v>64</v>
      </c>
      <c r="B66" s="17" t="s">
        <v>97</v>
      </c>
      <c r="C66" s="93" t="s">
        <v>208</v>
      </c>
      <c r="D66" s="50">
        <v>3</v>
      </c>
      <c r="E66" s="124">
        <v>3</v>
      </c>
      <c r="F66" s="124" t="s">
        <v>128</v>
      </c>
      <c r="G66" s="124"/>
      <c r="H66" s="124">
        <v>7</v>
      </c>
      <c r="I66" s="124"/>
    </row>
    <row r="67" spans="1:10" ht="16.5" thickBot="1" x14ac:dyDescent="0.3">
      <c r="A67" s="124">
        <v>65</v>
      </c>
      <c r="B67" s="17" t="s">
        <v>106</v>
      </c>
      <c r="C67" s="93" t="s">
        <v>228</v>
      </c>
      <c r="D67" s="50">
        <v>3</v>
      </c>
      <c r="E67" s="124">
        <v>3</v>
      </c>
      <c r="F67" s="124" t="s">
        <v>128</v>
      </c>
      <c r="G67" s="124"/>
      <c r="H67" s="124">
        <v>7</v>
      </c>
      <c r="I67" s="124"/>
    </row>
    <row r="68" spans="1:10" ht="16.5" thickBot="1" x14ac:dyDescent="0.3">
      <c r="A68" s="124">
        <v>66</v>
      </c>
      <c r="B68" s="17" t="s">
        <v>195</v>
      </c>
      <c r="C68" s="93" t="s">
        <v>30</v>
      </c>
      <c r="D68" s="50">
        <v>3</v>
      </c>
      <c r="E68" s="124">
        <v>1</v>
      </c>
      <c r="F68" s="124" t="s">
        <v>128</v>
      </c>
      <c r="G68" s="124"/>
      <c r="H68" s="124">
        <v>7</v>
      </c>
      <c r="I68" s="124"/>
    </row>
    <row r="69" spans="1:10" ht="16.5" thickBot="1" x14ac:dyDescent="0.3">
      <c r="A69" s="124">
        <v>67</v>
      </c>
      <c r="B69" s="17" t="s">
        <v>196</v>
      </c>
      <c r="C69" s="93" t="s">
        <v>302</v>
      </c>
      <c r="D69" s="50">
        <v>2</v>
      </c>
      <c r="E69" s="124"/>
      <c r="F69" s="124"/>
      <c r="G69" s="124" t="s">
        <v>128</v>
      </c>
      <c r="H69" s="124">
        <v>7</v>
      </c>
      <c r="I69" s="124"/>
    </row>
    <row r="70" spans="1:10" ht="16.5" thickBot="1" x14ac:dyDescent="0.3">
      <c r="A70" s="124">
        <v>68</v>
      </c>
      <c r="B70" s="17" t="s">
        <v>197</v>
      </c>
      <c r="C70" s="93" t="s">
        <v>42</v>
      </c>
      <c r="D70" s="50">
        <v>3</v>
      </c>
      <c r="E70" s="124">
        <v>3</v>
      </c>
      <c r="F70" s="124"/>
      <c r="G70" s="124" t="s">
        <v>128</v>
      </c>
      <c r="H70" s="124">
        <v>7</v>
      </c>
      <c r="I70" s="124"/>
    </row>
    <row r="71" spans="1:10" ht="16.5" thickBot="1" x14ac:dyDescent="0.3">
      <c r="A71" s="124">
        <v>69</v>
      </c>
      <c r="B71" s="17" t="s">
        <v>199</v>
      </c>
      <c r="C71" s="14" t="s">
        <v>198</v>
      </c>
      <c r="D71" s="15">
        <v>3</v>
      </c>
      <c r="E71" s="124">
        <v>3</v>
      </c>
      <c r="F71" s="124"/>
      <c r="G71" s="124" t="s">
        <v>128</v>
      </c>
      <c r="H71" s="124">
        <v>7</v>
      </c>
      <c r="I71" s="124"/>
      <c r="J71">
        <f>SUM(D66:D71)</f>
        <v>17</v>
      </c>
    </row>
    <row r="72" spans="1:10" ht="16.5" thickBot="1" x14ac:dyDescent="0.3">
      <c r="A72" s="90"/>
      <c r="B72" s="17" t="s">
        <v>213</v>
      </c>
      <c r="C72" s="14" t="s">
        <v>48</v>
      </c>
      <c r="D72" s="15">
        <v>4</v>
      </c>
      <c r="E72" s="123">
        <v>4</v>
      </c>
      <c r="F72" s="124" t="s">
        <v>128</v>
      </c>
      <c r="G72" s="123"/>
      <c r="H72" s="123">
        <v>8</v>
      </c>
      <c r="I72" s="123"/>
      <c r="J72">
        <v>4</v>
      </c>
    </row>
    <row r="73" spans="1:10" ht="16.5" thickBot="1" x14ac:dyDescent="0.3">
      <c r="A73" s="145" t="s">
        <v>6</v>
      </c>
      <c r="B73" s="146"/>
      <c r="C73" s="147"/>
      <c r="D73" s="123">
        <f>SUM(D6:D72)</f>
        <v>158</v>
      </c>
      <c r="E73" s="96"/>
      <c r="F73" s="96"/>
      <c r="G73" s="96"/>
      <c r="H73" s="97"/>
      <c r="I73" s="97"/>
    </row>
    <row r="75" spans="1:10" ht="15.75" x14ac:dyDescent="0.25">
      <c r="B75" s="126" t="s">
        <v>53</v>
      </c>
      <c r="D75">
        <f>D73-D76</f>
        <v>137</v>
      </c>
    </row>
    <row r="76" spans="1:10" ht="15.75" x14ac:dyDescent="0.25">
      <c r="B76" s="126" t="s">
        <v>307</v>
      </c>
      <c r="D76">
        <f>D71+D70+D69+D65+D64+D58+D57+D56</f>
        <v>21</v>
      </c>
    </row>
  </sheetData>
  <mergeCells count="14">
    <mergeCell ref="A73:C73"/>
    <mergeCell ref="I4:I5"/>
    <mergeCell ref="D6:D10"/>
    <mergeCell ref="E6:E10"/>
    <mergeCell ref="F6:F10"/>
    <mergeCell ref="G6:G10"/>
    <mergeCell ref="H6:H10"/>
    <mergeCell ref="I6:I10"/>
    <mergeCell ref="A4:A5"/>
    <mergeCell ref="B4:B5"/>
    <mergeCell ref="C4:C5"/>
    <mergeCell ref="D4:E4"/>
    <mergeCell ref="F4:G4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Daftar Makul</vt:lpstr>
      <vt:lpstr>Sheet4</vt:lpstr>
      <vt:lpstr>Sheet1</vt:lpstr>
      <vt:lpstr>Sheet2</vt:lpstr>
      <vt:lpstr>Revisi 28-5-18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pc</cp:lastModifiedBy>
  <cp:lastPrinted>2017-06-16T04:13:36Z</cp:lastPrinted>
  <dcterms:created xsi:type="dcterms:W3CDTF">2016-12-07T03:21:31Z</dcterms:created>
  <dcterms:modified xsi:type="dcterms:W3CDTF">2018-05-29T00:47:32Z</dcterms:modified>
</cp:coreProperties>
</file>